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ИАБЕТ 7-11 лет сентябрь" sheetId="2" r:id="rId1"/>
    <sheet name="ДИАБЕТ 12-18 лет сентябрь" sheetId="3" r:id="rId2"/>
    <sheet name="ЦЕЛИАКИЯ 7-11 лет сентябрь" sheetId="5" r:id="rId3"/>
    <sheet name="ЦЕЛИАКИЯ 12-18 лет сентябрь" sheetId="6" r:id="rId4"/>
  </sheets>
  <calcPr calcId="162913"/>
</workbook>
</file>

<file path=xl/calcChain.xml><?xml version="1.0" encoding="utf-8"?>
<calcChain xmlns="http://schemas.openxmlformats.org/spreadsheetml/2006/main">
  <c r="G188" i="6" l="1"/>
  <c r="F188" i="6"/>
  <c r="F189" i="6" s="1"/>
  <c r="F190" i="6" s="1"/>
  <c r="E188" i="6"/>
  <c r="E189" i="6" s="1"/>
  <c r="E190" i="6" s="1"/>
  <c r="D188" i="6"/>
  <c r="C188" i="6"/>
  <c r="G172" i="6"/>
  <c r="F172" i="6"/>
  <c r="E172" i="6"/>
  <c r="D172" i="6"/>
  <c r="C172" i="6"/>
  <c r="G150" i="6"/>
  <c r="F150" i="6"/>
  <c r="E150" i="6"/>
  <c r="D150" i="6"/>
  <c r="C150" i="6"/>
  <c r="G134" i="6"/>
  <c r="F134" i="6"/>
  <c r="E134" i="6"/>
  <c r="D134" i="6"/>
  <c r="C134" i="6"/>
  <c r="G117" i="6"/>
  <c r="F117" i="6"/>
  <c r="E117" i="6"/>
  <c r="D117" i="6"/>
  <c r="C117" i="6"/>
  <c r="G100" i="6"/>
  <c r="F100" i="6"/>
  <c r="E100" i="6"/>
  <c r="D100" i="6"/>
  <c r="C100" i="6"/>
  <c r="G85" i="6"/>
  <c r="F85" i="6"/>
  <c r="E85" i="6"/>
  <c r="D85" i="6"/>
  <c r="C85" i="6"/>
  <c r="G69" i="6"/>
  <c r="F69" i="6"/>
  <c r="E69" i="6"/>
  <c r="D69" i="6"/>
  <c r="C69" i="6"/>
  <c r="G52" i="6"/>
  <c r="F52" i="6"/>
  <c r="E52" i="6"/>
  <c r="D52" i="6"/>
  <c r="C52" i="6"/>
  <c r="G34" i="6"/>
  <c r="F34" i="6"/>
  <c r="E34" i="6"/>
  <c r="D34" i="6"/>
  <c r="C34" i="6"/>
  <c r="D188" i="5"/>
  <c r="D189" i="5" s="1"/>
  <c r="G187" i="5"/>
  <c r="G188" i="5" s="1"/>
  <c r="G189" i="5" s="1"/>
  <c r="F187" i="5"/>
  <c r="F188" i="5" s="1"/>
  <c r="F189" i="5" s="1"/>
  <c r="E187" i="5"/>
  <c r="E188" i="5" s="1"/>
  <c r="E189" i="5" s="1"/>
  <c r="D187" i="5"/>
  <c r="C187" i="5"/>
  <c r="C188" i="5" s="1"/>
  <c r="C189" i="5" s="1"/>
  <c r="G171" i="5"/>
  <c r="F171" i="5"/>
  <c r="E171" i="5"/>
  <c r="D171" i="5"/>
  <c r="C171" i="5"/>
  <c r="G149" i="5"/>
  <c r="F149" i="5"/>
  <c r="E149" i="5"/>
  <c r="D149" i="5"/>
  <c r="C149" i="5"/>
  <c r="G134" i="5"/>
  <c r="F134" i="5"/>
  <c r="E134" i="5"/>
  <c r="D134" i="5"/>
  <c r="C134" i="5"/>
  <c r="G117" i="5"/>
  <c r="F117" i="5"/>
  <c r="E117" i="5"/>
  <c r="D117" i="5"/>
  <c r="C117" i="5"/>
  <c r="G100" i="5"/>
  <c r="F100" i="5"/>
  <c r="E100" i="5"/>
  <c r="D100" i="5"/>
  <c r="C100" i="5"/>
  <c r="G85" i="5"/>
  <c r="F85" i="5"/>
  <c r="E85" i="5"/>
  <c r="D85" i="5"/>
  <c r="C85" i="5"/>
  <c r="G69" i="5"/>
  <c r="F69" i="5"/>
  <c r="E69" i="5"/>
  <c r="D69" i="5"/>
  <c r="C69" i="5"/>
  <c r="G52" i="5"/>
  <c r="F52" i="5"/>
  <c r="E52" i="5"/>
  <c r="D52" i="5"/>
  <c r="C52" i="5"/>
  <c r="G34" i="5"/>
  <c r="F34" i="5"/>
  <c r="E34" i="5"/>
  <c r="D34" i="5"/>
  <c r="C34" i="5"/>
  <c r="D189" i="6" l="1"/>
  <c r="D190" i="6" s="1"/>
  <c r="C189" i="6"/>
  <c r="C190" i="6" s="1"/>
  <c r="G189" i="6"/>
  <c r="G190" i="6" s="1"/>
  <c r="G184" i="3"/>
  <c r="F184" i="3"/>
  <c r="E184" i="3"/>
  <c r="D184" i="3"/>
  <c r="C184" i="3"/>
  <c r="G168" i="3"/>
  <c r="F168" i="3"/>
  <c r="E168" i="3"/>
  <c r="D168" i="3"/>
  <c r="C168" i="3"/>
  <c r="G146" i="3"/>
  <c r="F146" i="3"/>
  <c r="E146" i="3"/>
  <c r="D146" i="3"/>
  <c r="C146" i="3"/>
  <c r="G130" i="3"/>
  <c r="F130" i="3"/>
  <c r="E130" i="3"/>
  <c r="D130" i="3"/>
  <c r="C130" i="3"/>
  <c r="G113" i="3"/>
  <c r="F113" i="3"/>
  <c r="E113" i="3"/>
  <c r="D113" i="3"/>
  <c r="C113" i="3"/>
  <c r="G97" i="3"/>
  <c r="F97" i="3"/>
  <c r="E97" i="3"/>
  <c r="D97" i="3"/>
  <c r="C97" i="3"/>
  <c r="G82" i="3"/>
  <c r="F82" i="3"/>
  <c r="E82" i="3"/>
  <c r="D82" i="3"/>
  <c r="C82" i="3"/>
  <c r="G67" i="3"/>
  <c r="F67" i="3"/>
  <c r="E67" i="3"/>
  <c r="D67" i="3"/>
  <c r="C67" i="3"/>
  <c r="G50" i="3"/>
  <c r="F50" i="3"/>
  <c r="E50" i="3"/>
  <c r="D50" i="3"/>
  <c r="C50" i="3"/>
  <c r="G33" i="3"/>
  <c r="F33" i="3"/>
  <c r="E33" i="3"/>
  <c r="D33" i="3"/>
  <c r="C33" i="3"/>
  <c r="G30" i="2"/>
  <c r="F30" i="2"/>
  <c r="E30" i="2"/>
  <c r="D30" i="2"/>
  <c r="C30" i="2"/>
  <c r="C185" i="3" l="1"/>
  <c r="C186" i="3" s="1"/>
  <c r="D185" i="3"/>
  <c r="D186" i="3" s="1"/>
  <c r="E185" i="3"/>
  <c r="E186" i="3" s="1"/>
  <c r="F185" i="3"/>
  <c r="F186" i="3" s="1"/>
  <c r="G185" i="3"/>
  <c r="G186" i="3" s="1"/>
</calcChain>
</file>

<file path=xl/sharedStrings.xml><?xml version="1.0" encoding="utf-8"?>
<sst xmlns="http://schemas.openxmlformats.org/spreadsheetml/2006/main" count="688" uniqueCount="165">
  <si>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</si>
  <si>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</si>
  <si>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</si>
  <si>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</si>
  <si>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</si>
  <si>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</si>
  <si>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</si>
  <si>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</si>
  <si>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</si>
  <si>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</si>
  <si>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</si>
  <si>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</si>
  <si>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</si>
  <si>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 на фруктозе</t>
  </si>
  <si>
    <t>Хлебцы</t>
  </si>
  <si>
    <t>Чай с фруктозой и брусникой</t>
  </si>
  <si>
    <t>Икра кабачковая (промышленного производства)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</si>
  <si>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</si>
  <si>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</si>
  <si>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</si>
  <si>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</si>
  <si>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томатный</t>
  </si>
  <si>
    <t>Каша гречневая рассыпчатая</t>
  </si>
  <si>
    <t>Компот из смеси сухофруктов на фруктозе</t>
  </si>
  <si>
    <t>ПОЛДНИК</t>
  </si>
  <si>
    <t>Пирожки печеные из сдобного теста с картофелем</t>
  </si>
  <si>
    <t>543.3</t>
  </si>
  <si>
    <t>Компот из замороженной ягоды на фруктозе</t>
  </si>
  <si>
    <t>511.1</t>
  </si>
  <si>
    <t>ИТОГО ЗА ДЕНЬ:</t>
  </si>
  <si>
    <t>День 2</t>
  </si>
  <si>
    <t>Каша рисовая молочная жидкая на фруктозе</t>
  </si>
  <si>
    <t>Чай с фруктозой</t>
  </si>
  <si>
    <t>Морковь отварная</t>
  </si>
  <si>
    <t xml:space="preserve">Свекольник </t>
  </si>
  <si>
    <t>Наггетсы рыбные</t>
  </si>
  <si>
    <t>б/н</t>
  </si>
  <si>
    <t>Пюре картофельное</t>
  </si>
  <si>
    <t>или Картофель отварной</t>
  </si>
  <si>
    <t>Компот из кураги на фруктозе</t>
  </si>
  <si>
    <t>512.1</t>
  </si>
  <si>
    <t>Кисель витаминизированный на фруктозе</t>
  </si>
  <si>
    <t>Булочка с корицей на фруктозе</t>
  </si>
  <si>
    <t>День 3</t>
  </si>
  <si>
    <t>Запеканка из творога (с соусом)</t>
  </si>
  <si>
    <t>Напиток теплый из вишни с фруктозой</t>
  </si>
  <si>
    <t>511.2</t>
  </si>
  <si>
    <t>Огурцы соленые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</si>
  <si>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</si>
  <si>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</si>
  <si>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</si>
  <si>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</si>
  <si>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</si>
  <si>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</si>
  <si>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 с фруктозой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</si>
  <si>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</si>
  <si>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</si>
  <si>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</si>
  <si>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</si>
  <si>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</si>
  <si>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</si>
  <si>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Каша гречневая вязкая на фрктозе</t>
  </si>
  <si>
    <t>Чай с лимоном и фруктозой</t>
  </si>
  <si>
    <t>Икра свекольная</t>
  </si>
  <si>
    <t>Суп картофельный с бобовыми на курином бульоне</t>
  </si>
  <si>
    <t>144.1</t>
  </si>
  <si>
    <t>Рагу из птицы</t>
  </si>
  <si>
    <t>Компот из замороженной ягоды с фруктозой</t>
  </si>
  <si>
    <t>Рогалик со сгущенкой фруктозой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</si>
  <si>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</si>
  <si>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</si>
  <si>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</si>
  <si>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</si>
  <si>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фруктозой</t>
  </si>
  <si>
    <t>494.1</t>
  </si>
  <si>
    <t xml:space="preserve">Щи овощные на мясном бульоне </t>
  </si>
  <si>
    <t>142.3</t>
  </si>
  <si>
    <t>Плов со свининой</t>
  </si>
  <si>
    <t>Напиток из шиповника с фруктозой</t>
  </si>
  <si>
    <t>543.4</t>
  </si>
  <si>
    <t>Неделя 2 День 6</t>
  </si>
  <si>
    <t xml:space="preserve">Борщ овощной на курином бульоне </t>
  </si>
  <si>
    <t>128.2</t>
  </si>
  <si>
    <t>Соус Болоньезе (мясо птицы)</t>
  </si>
  <si>
    <t>Спагетти  отварные с маслом</t>
  </si>
  <si>
    <t>Брецель с фруктозой</t>
  </si>
  <si>
    <t>День 7</t>
  </si>
  <si>
    <t>Омлет с брокколи</t>
  </si>
  <si>
    <t xml:space="preserve">Суп-лапша домашняя </t>
  </si>
  <si>
    <t>157.2</t>
  </si>
  <si>
    <t>Митбол из индейки</t>
  </si>
  <si>
    <t>Соус сметанный</t>
  </si>
  <si>
    <t>435.1</t>
  </si>
  <si>
    <t>Напиток из шиповника на фруктозе</t>
  </si>
  <si>
    <t>Пирог морковный на фруктозе</t>
  </si>
  <si>
    <t>День 8</t>
  </si>
  <si>
    <t>Каша пшенная молочная жидкая на фруктозе</t>
  </si>
  <si>
    <t>Щи овощные на курином бульоне</t>
  </si>
  <si>
    <t>Жаркое из птицы</t>
  </si>
  <si>
    <t>Пирожки печеные из сдобного теста с повидлом на фруктозе</t>
  </si>
  <si>
    <t>День 9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</si>
  <si>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</si>
  <si>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</si>
  <si>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</si>
  <si>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Наггетсы куриные</t>
  </si>
  <si>
    <t>Рис отварной</t>
  </si>
  <si>
    <t>Чай яблочно-вишневый на фруктозе</t>
  </si>
  <si>
    <t>494.2</t>
  </si>
  <si>
    <t>Голубцы ленивые</t>
  </si>
  <si>
    <t>Каша пшенная</t>
  </si>
  <si>
    <t>Крендель на фруктозе</t>
  </si>
  <si>
    <t>День 10</t>
  </si>
  <si>
    <t>Рассольник ленинградский на курином бульоне</t>
  </si>
  <si>
    <t>134.1</t>
  </si>
  <si>
    <t>Бефстроганов из кур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</si>
  <si>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</si>
  <si>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</si>
  <si>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</si>
  <si>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 xml:space="preserve">12-18 лет </t>
  </si>
  <si>
    <t>Кисель из концентрата плодового или ягодного</t>
  </si>
  <si>
    <t>Пирожки печеные из сдобного теста с яблоком</t>
  </si>
  <si>
    <t>Хлеб ржаной</t>
  </si>
  <si>
    <t xml:space="preserve">Приложение №1 к  примерному меню  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</si>
  <si>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</si>
  <si>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Примерное 10 дневное меню для организации питания в школах, лицеях, гимназиях  г. Саратова для учащихся 12-18 лет  с заболеванием сахарный диабет</t>
  </si>
  <si>
    <t>Каша "Дружба"</t>
  </si>
  <si>
    <t>Сыр твердый порциями</t>
  </si>
  <si>
    <t>242.2</t>
  </si>
  <si>
    <t>Чай с сахаром и брусникой</t>
  </si>
  <si>
    <t>Компот из смеси сухофруктов</t>
  </si>
  <si>
    <t>Компот из замороженной ягоды</t>
  </si>
  <si>
    <t>Каша рисовая молочная жидкая</t>
  </si>
  <si>
    <t>Яйца вареные</t>
  </si>
  <si>
    <t>Чай с сахаром</t>
  </si>
  <si>
    <t>Свекольник (без томата)</t>
  </si>
  <si>
    <t>Компот из кураги</t>
  </si>
  <si>
    <t>Кисель витаминизированный</t>
  </si>
  <si>
    <t>Булочка с корицей</t>
  </si>
  <si>
    <t>Напиток теплый из вишни</t>
  </si>
  <si>
    <t>Напиток  витаминизированный</t>
  </si>
  <si>
    <t>Каша гречневая вязкая</t>
  </si>
  <si>
    <t>Чай с лимоном и сахаром</t>
  </si>
  <si>
    <t>Сок фруктовый, плодовый, ягодный</t>
  </si>
  <si>
    <t>518.1</t>
  </si>
  <si>
    <t>Рогалик со сгущенкой</t>
  </si>
  <si>
    <t>Чай с клубникой и сахаром</t>
  </si>
  <si>
    <t>Щи овощные на мясном бульоне (без томатата)</t>
  </si>
  <si>
    <t>Напиток из шиповника</t>
  </si>
  <si>
    <t>Борщ овощной на курином бульоне (без томата)</t>
  </si>
  <si>
    <t>Брецель</t>
  </si>
  <si>
    <t>Пирог морковный</t>
  </si>
  <si>
    <t>Каша пшенная молочная жидкая</t>
  </si>
  <si>
    <t>Щи овощные на курином бульоне (без томата)</t>
  </si>
  <si>
    <t>Пирожки печеные из сдобного теста с повидлом</t>
  </si>
  <si>
    <t>Чай яблочно-вишневый</t>
  </si>
  <si>
    <t>Крендель сахарный</t>
  </si>
  <si>
    <t>Суп молочный с макаронными изделиями</t>
  </si>
  <si>
    <t>Суп картофельный  с рисом на курином бульоне</t>
  </si>
  <si>
    <t>5,5,</t>
  </si>
  <si>
    <t>Фрукт свежий,  сезонный</t>
  </si>
  <si>
    <t>Хлеб пшеничный витаминизированный</t>
  </si>
  <si>
    <t xml:space="preserve">Овощи натуральные свежие 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</si>
  <si>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</si>
  <si>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 xml:space="preserve">Приложение №2 к  примерному меню  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</si>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</sst>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i/>
      <u/>
      <sz val="8"/>
      <name val="Arial Cyr"/>
      <charset val="204"/>
    </font>
    <font>
      <b/>
      <sz val="11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Fill="1" applyAlignment="1">
      <alignment horizontal="center" wrapText="1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" fontId="5" fillId="0" borderId="0" xfId="1" applyNumberFormat="1" applyFont="1" applyFill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1" fillId="0" borderId="12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3" xfId="1" applyNumberForma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NumberForma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 wrapText="1"/>
    </xf>
    <xf numFmtId="2" fontId="7" fillId="0" borderId="15" xfId="1" applyNumberFormat="1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7" fillId="0" borderId="1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6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ill="1"/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0" xfId="1" applyNumberFormat="1" applyFont="1" applyFill="1" applyAlignment="1">
      <alignment horizontal="left" vertical="center" wrapText="1"/>
    </xf>
    <xf numFmtId="1" fontId="1" fillId="0" borderId="0" xfId="1" applyNumberFormat="1" applyFill="1" applyAlignment="1">
      <alignment horizontal="center" vertical="center" wrapText="1"/>
    </xf>
    <xf numFmtId="2" fontId="1" fillId="0" borderId="0" xfId="1" applyNumberFormat="1" applyFill="1" applyAlignment="1">
      <alignment horizontal="center" vertical="center" wrapText="1"/>
    </xf>
    <xf numFmtId="0" fontId="1" fillId="0" borderId="0" xfId="1" applyNumberForma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1" fillId="0" borderId="12" xfId="1" applyFill="1" applyBorder="1" applyAlignment="1">
      <alignment wrapText="1"/>
    </xf>
    <xf numFmtId="0" fontId="2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left" vertical="top"/>
    </xf>
    <xf numFmtId="0" fontId="7" fillId="0" borderId="16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Alignment="1">
      <alignment wrapText="1"/>
    </xf>
    <xf numFmtId="0" fontId="1" fillId="0" borderId="0" xfId="1" applyFill="1" applyBorder="1"/>
    <xf numFmtId="0" fontId="1" fillId="0" borderId="0" xfId="1" applyFill="1" applyBorder="1" applyAlignment="1">
      <alignment vertical="center" wrapText="1"/>
    </xf>
    <xf numFmtId="0" fontId="7" fillId="0" borderId="41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2" fontId="7" fillId="0" borderId="42" xfId="1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9" fillId="0" borderId="0" xfId="1" applyFont="1" applyFill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2" fillId="0" borderId="22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11" xfId="1" applyFont="1" applyFill="1" applyBorder="1" applyAlignment="1">
      <alignment horizontal="left" vertical="top"/>
    </xf>
    <xf numFmtId="0" fontId="2" fillId="0" borderId="17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0" fontId="2" fillId="0" borderId="26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28" xfId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12" xfId="1" applyFont="1" applyFill="1" applyBorder="1" applyAlignment="1">
      <alignment horizontal="left" vertical="top"/>
    </xf>
    <xf numFmtId="0" fontId="2" fillId="0" borderId="38" xfId="1" applyFont="1" applyFill="1" applyBorder="1" applyAlignment="1">
      <alignment horizontal="left" vertical="top"/>
    </xf>
    <xf numFmtId="0" fontId="2" fillId="0" borderId="35" xfId="1" applyFont="1" applyFill="1" applyBorder="1" applyAlignment="1">
      <alignment horizontal="left" vertical="top"/>
    </xf>
    <xf numFmtId="0" fontId="2" fillId="0" borderId="10" xfId="1" applyFont="1" applyFill="1" applyBorder="1" applyAlignment="1">
      <alignment horizontal="left" vertical="top"/>
    </xf>
    <xf numFmtId="0" fontId="7" fillId="0" borderId="29" xfId="1" applyFont="1" applyFill="1" applyBorder="1" applyAlignment="1">
      <alignment horizontal="left" vertical="top"/>
    </xf>
    <xf numFmtId="0" fontId="8" fillId="0" borderId="31" xfId="1" applyFont="1" applyFill="1" applyBorder="1"/>
    <xf numFmtId="0" fontId="7" fillId="0" borderId="32" xfId="1" applyFont="1" applyFill="1" applyBorder="1" applyAlignment="1">
      <alignment horizontal="left" vertical="top"/>
    </xf>
    <xf numFmtId="0" fontId="8" fillId="0" borderId="33" xfId="1" applyFont="1" applyFill="1" applyBorder="1"/>
    <xf numFmtId="0" fontId="7" fillId="0" borderId="39" xfId="1" applyFont="1" applyFill="1" applyBorder="1" applyAlignment="1">
      <alignment horizontal="left" vertical="top"/>
    </xf>
    <xf numFmtId="0" fontId="8" fillId="0" borderId="40" xfId="1" applyFont="1" applyFill="1" applyBorder="1"/>
    <xf numFmtId="0" fontId="8" fillId="0" borderId="30" xfId="1" applyFont="1" applyFill="1" applyBorder="1"/>
    <xf numFmtId="0" fontId="7" fillId="0" borderId="29" xfId="1" applyFont="1" applyFill="1" applyBorder="1" applyAlignment="1">
      <alignment horizontal="left" vertical="center"/>
    </xf>
    <xf numFmtId="0" fontId="7" fillId="0" borderId="30" xfId="1" applyFont="1" applyFill="1" applyBorder="1" applyAlignment="1">
      <alignment horizontal="left" vertical="center"/>
    </xf>
    <xf numFmtId="0" fontId="2" fillId="0" borderId="9" xfId="1" applyFont="1" applyFill="1" applyBorder="1"/>
    <xf numFmtId="0" fontId="2" fillId="0" borderId="3" xfId="1" applyFont="1" applyFill="1" applyBorder="1"/>
    <xf numFmtId="0" fontId="2" fillId="0" borderId="10" xfId="1" applyFont="1" applyFill="1" applyBorder="1"/>
    <xf numFmtId="0" fontId="2" fillId="0" borderId="1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top"/>
    </xf>
    <xf numFmtId="0" fontId="2" fillId="0" borderId="25" xfId="1" applyFont="1" applyFill="1" applyBorder="1" applyAlignment="1">
      <alignment horizontal="left" vertical="top"/>
    </xf>
    <xf numFmtId="1" fontId="2" fillId="0" borderId="1" xfId="1" applyNumberFormat="1" applyFont="1" applyFill="1" applyBorder="1" applyAlignment="1">
      <alignment horizontal="left" vertical="top" wrapText="1"/>
    </xf>
    <xf numFmtId="1" fontId="2" fillId="0" borderId="5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left" vertical="top"/>
    </xf>
    <xf numFmtId="0" fontId="8" fillId="0" borderId="30" xfId="1" applyFont="1" applyFill="1" applyBorder="1" applyAlignment="1">
      <alignment vertical="center"/>
    </xf>
    <xf numFmtId="0" fontId="8" fillId="0" borderId="31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left" vertical="top"/>
    </xf>
    <xf numFmtId="1" fontId="5" fillId="0" borderId="0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1"/>
  <sheetViews>
    <sheetView tabSelected="1" zoomScaleNormal="100" workbookViewId="0">
      <selection activeCell="A31" sqref="A31:H102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9" width="7.7109375" style="35" customWidth="1"/>
    <col min="10" max="16384" width="9.14062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15" ht="15" customHeight="1">
      <c r="A2" s="65" t="s">
        <v>122</v>
      </c>
      <c r="B2" s="65"/>
      <c r="C2" s="61"/>
      <c r="D2" s="61"/>
      <c r="E2" s="4"/>
      <c r="F2" s="4"/>
      <c r="G2" s="5"/>
      <c r="H2" s="5"/>
      <c r="I2" s="56"/>
    </row>
    <row r="3" spans="1:15" ht="15" customHeight="1">
      <c r="A3" s="65"/>
      <c r="B3" s="65"/>
      <c r="C3" s="61"/>
      <c r="D3" s="61"/>
      <c r="E3" s="4"/>
      <c r="F3" s="4"/>
      <c r="G3" s="5"/>
      <c r="H3" s="32"/>
      <c r="I3" s="56"/>
    </row>
    <row r="4" spans="1:15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15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15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15" ht="15" customHeight="1">
      <c r="A7" s="62"/>
    </row>
    <row r="8" spans="1:15" ht="15" customHeight="1">
      <c r="A8" s="62"/>
    </row>
    <row r="9" spans="1:15" s="38" customFormat="1" ht="15" customHeight="1">
      <c r="A9" s="62"/>
      <c r="B9" s="55"/>
      <c r="C9" s="3"/>
      <c r="D9" s="2"/>
      <c r="E9" s="2"/>
      <c r="F9" s="2"/>
      <c r="G9" s="3"/>
      <c r="H9" s="3"/>
    </row>
    <row r="10" spans="1:15" s="38" customFormat="1" ht="15" customHeight="1">
      <c r="A10" s="62"/>
      <c r="B10" s="55"/>
      <c r="C10" s="3"/>
      <c r="D10" s="2"/>
      <c r="E10" s="2"/>
      <c r="F10" s="2"/>
      <c r="G10" s="3"/>
      <c r="H10" s="3"/>
    </row>
    <row r="11" spans="1:15" s="38" customFormat="1" ht="30" customHeight="1">
      <c r="A11" s="77" t="s">
        <v>123</v>
      </c>
      <c r="B11" s="77"/>
      <c r="C11" s="77"/>
      <c r="D11" s="77"/>
      <c r="E11" s="77"/>
      <c r="F11" s="77"/>
      <c r="G11" s="77"/>
      <c r="H11" s="77"/>
      <c r="I11" s="63"/>
      <c r="J11" s="63"/>
      <c r="K11" s="63"/>
      <c r="L11" s="63"/>
      <c r="M11" s="63"/>
      <c r="N11" s="63"/>
      <c r="O11" s="63"/>
    </row>
    <row r="12" spans="1:15" s="38" customFormat="1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6" customFormat="1">
      <c r="A15" s="68" t="s">
        <v>80</v>
      </c>
      <c r="B15" s="69"/>
      <c r="C15" s="69"/>
      <c r="D15" s="69"/>
      <c r="E15" s="69"/>
      <c r="F15" s="69"/>
      <c r="G15" s="69"/>
      <c r="H15" s="70"/>
    </row>
    <row r="16" spans="1:15">
      <c r="A16" s="71" t="s">
        <v>12</v>
      </c>
      <c r="B16" s="47" t="s">
        <v>31</v>
      </c>
      <c r="C16" s="20">
        <v>200</v>
      </c>
      <c r="D16" s="10">
        <v>5.64</v>
      </c>
      <c r="E16" s="10">
        <v>7.16</v>
      </c>
      <c r="F16" s="10">
        <v>33.42</v>
      </c>
      <c r="G16" s="11">
        <v>220.62</v>
      </c>
      <c r="H16" s="12">
        <v>268</v>
      </c>
    </row>
    <row r="17" spans="1:8">
      <c r="A17" s="71"/>
      <c r="B17" s="47" t="s">
        <v>14</v>
      </c>
      <c r="C17" s="11">
        <v>60</v>
      </c>
      <c r="D17" s="10">
        <v>2.37</v>
      </c>
      <c r="E17" s="10">
        <v>0.3</v>
      </c>
      <c r="F17" s="10">
        <v>14.76</v>
      </c>
      <c r="G17" s="10">
        <v>70.5</v>
      </c>
      <c r="H17" s="12"/>
    </row>
    <row r="18" spans="1:8">
      <c r="A18" s="71"/>
      <c r="B18" s="47" t="s">
        <v>32</v>
      </c>
      <c r="C18" s="20">
        <v>200</v>
      </c>
      <c r="D18" s="10">
        <v>0.2</v>
      </c>
      <c r="E18" s="10">
        <v>0</v>
      </c>
      <c r="F18" s="10">
        <v>7.02</v>
      </c>
      <c r="G18" s="11">
        <v>28.46</v>
      </c>
      <c r="H18" s="12">
        <v>493</v>
      </c>
    </row>
    <row r="19" spans="1:8" s="46" customFormat="1">
      <c r="A19" s="72"/>
      <c r="B19" s="73"/>
      <c r="C19" s="13"/>
      <c r="D19" s="13"/>
      <c r="E19" s="13"/>
      <c r="F19" s="13"/>
      <c r="G19" s="13"/>
      <c r="H19" s="14"/>
    </row>
    <row r="20" spans="1:8" s="46" customFormat="1">
      <c r="A20" s="74" t="s">
        <v>17</v>
      </c>
      <c r="B20" s="33" t="s">
        <v>16</v>
      </c>
      <c r="C20" s="49">
        <v>60</v>
      </c>
      <c r="D20" s="15">
        <v>1.1399999999999999</v>
      </c>
      <c r="E20" s="15">
        <v>5.34</v>
      </c>
      <c r="F20" s="15">
        <v>4.62</v>
      </c>
      <c r="G20" s="49">
        <v>71.400000000000006</v>
      </c>
      <c r="H20" s="50">
        <v>115</v>
      </c>
    </row>
    <row r="21" spans="1:8" ht="15" customHeight="1">
      <c r="A21" s="75"/>
      <c r="B21" s="33" t="s">
        <v>81</v>
      </c>
      <c r="C21" s="49">
        <v>200</v>
      </c>
      <c r="D21" s="15">
        <v>2.2200000000000002</v>
      </c>
      <c r="E21" s="15">
        <v>3.5</v>
      </c>
      <c r="F21" s="15">
        <v>8.9</v>
      </c>
      <c r="G21" s="49">
        <v>76.2</v>
      </c>
      <c r="H21" s="50" t="s">
        <v>82</v>
      </c>
    </row>
    <row r="22" spans="1:8">
      <c r="A22" s="75"/>
      <c r="B22" s="33" t="s">
        <v>83</v>
      </c>
      <c r="C22" s="49">
        <v>90</v>
      </c>
      <c r="D22" s="15">
        <v>13.03</v>
      </c>
      <c r="E22" s="15">
        <v>12.65</v>
      </c>
      <c r="F22" s="15">
        <v>24.1</v>
      </c>
      <c r="G22" s="49">
        <v>245.6</v>
      </c>
      <c r="H22" s="50" t="s">
        <v>36</v>
      </c>
    </row>
    <row r="23" spans="1:8">
      <c r="A23" s="75"/>
      <c r="B23" s="33" t="s">
        <v>84</v>
      </c>
      <c r="C23" s="49">
        <v>150</v>
      </c>
      <c r="D23" s="15">
        <v>5.65</v>
      </c>
      <c r="E23" s="15">
        <v>8.5</v>
      </c>
      <c r="F23" s="15">
        <v>38.6</v>
      </c>
      <c r="G23" s="49">
        <v>235.6</v>
      </c>
      <c r="H23" s="50">
        <v>291</v>
      </c>
    </row>
    <row r="24" spans="1:8">
      <c r="A24" s="75"/>
      <c r="B24" s="33" t="s">
        <v>27</v>
      </c>
      <c r="C24" s="49">
        <v>200</v>
      </c>
      <c r="D24" s="15">
        <v>0.24</v>
      </c>
      <c r="E24" s="15">
        <v>0.06</v>
      </c>
      <c r="F24" s="15">
        <v>10.16</v>
      </c>
      <c r="G24" s="49">
        <v>42.14</v>
      </c>
      <c r="H24" s="50" t="s">
        <v>28</v>
      </c>
    </row>
    <row r="25" spans="1:8">
      <c r="A25" s="76"/>
      <c r="B25" s="47" t="s">
        <v>14</v>
      </c>
      <c r="C25" s="11">
        <v>60</v>
      </c>
      <c r="D25" s="10">
        <v>2.37</v>
      </c>
      <c r="E25" s="10">
        <v>0.3</v>
      </c>
      <c r="F25" s="10">
        <v>14.76</v>
      </c>
      <c r="G25" s="10">
        <v>70.5</v>
      </c>
      <c r="H25" s="12"/>
    </row>
    <row r="26" spans="1:8" s="46" customFormat="1">
      <c r="A26" s="72"/>
      <c r="B26" s="73"/>
      <c r="C26" s="13"/>
      <c r="D26" s="13"/>
      <c r="E26" s="13"/>
      <c r="F26" s="13"/>
      <c r="G26" s="13"/>
      <c r="H26" s="14"/>
    </row>
    <row r="27" spans="1:8">
      <c r="A27" s="71" t="s">
        <v>24</v>
      </c>
      <c r="B27" s="47" t="s">
        <v>85</v>
      </c>
      <c r="C27" s="20">
        <v>100</v>
      </c>
      <c r="D27" s="10">
        <v>10.220000000000001</v>
      </c>
      <c r="E27" s="10">
        <v>9.67</v>
      </c>
      <c r="F27" s="10">
        <v>24.27</v>
      </c>
      <c r="G27" s="11">
        <v>250.3</v>
      </c>
      <c r="H27" s="12">
        <v>555</v>
      </c>
    </row>
    <row r="28" spans="1:8">
      <c r="A28" s="71"/>
      <c r="B28" s="47" t="s">
        <v>41</v>
      </c>
      <c r="C28" s="20">
        <v>200</v>
      </c>
      <c r="D28" s="10">
        <v>0</v>
      </c>
      <c r="E28" s="10">
        <v>0</v>
      </c>
      <c r="F28" s="10">
        <v>15</v>
      </c>
      <c r="G28" s="11">
        <v>95</v>
      </c>
      <c r="H28" s="12">
        <v>614</v>
      </c>
    </row>
    <row r="29" spans="1:8" s="46" customFormat="1">
      <c r="A29" s="72"/>
      <c r="B29" s="73"/>
      <c r="C29" s="13"/>
      <c r="D29" s="13"/>
      <c r="E29" s="13"/>
      <c r="F29" s="13"/>
      <c r="G29" s="13"/>
      <c r="H29" s="14"/>
    </row>
    <row r="30" spans="1:8" s="46" customFormat="1" ht="13.5" thickBot="1">
      <c r="A30" s="66" t="s">
        <v>29</v>
      </c>
      <c r="B30" s="67"/>
      <c r="C30" s="22">
        <f>SUM(C16:C28)</f>
        <v>1520</v>
      </c>
      <c r="D30" s="22">
        <f>SUM(D16:D28)</f>
        <v>43.08</v>
      </c>
      <c r="E30" s="22">
        <f>SUM(E16:E28)</f>
        <v>47.480000000000004</v>
      </c>
      <c r="F30" s="22">
        <f>SUM(F16:F28)</f>
        <v>195.60999999999999</v>
      </c>
      <c r="G30" s="22">
        <f>SUM(G16:G28)</f>
        <v>1406.32</v>
      </c>
      <c r="H30" s="17"/>
    </row>
    <row r="31" spans="1:8" s="53" customFormat="1" ht="12.75" customHeight="1">
      <c r="A31" s="64"/>
      <c r="B31" s="64"/>
      <c r="C31" s="1"/>
      <c r="D31" s="23"/>
      <c r="E31" s="23"/>
      <c r="F31" s="23"/>
      <c r="G31" s="1"/>
      <c r="H31" s="1"/>
    </row>
  </sheetData>
  <mergeCells count="11">
    <mergeCell ref="A31:B31"/>
    <mergeCell ref="A2:B3"/>
    <mergeCell ref="A30:B30"/>
    <mergeCell ref="A15:H15"/>
    <mergeCell ref="A16:A18"/>
    <mergeCell ref="A19:B19"/>
    <mergeCell ref="A20:A25"/>
    <mergeCell ref="A26:B26"/>
    <mergeCell ref="A27:A28"/>
    <mergeCell ref="A29:B29"/>
    <mergeCell ref="A11:H11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86"/>
  <sheetViews>
    <sheetView zoomScaleNormal="100" workbookViewId="0">
      <selection activeCell="K35" sqref="K35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10" width="7.7109375" style="35" customWidth="1"/>
    <col min="11" max="16384" width="9.14062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65" t="s">
        <v>122</v>
      </c>
      <c r="B2" s="65"/>
      <c r="C2" s="61"/>
      <c r="D2" s="61"/>
      <c r="E2" s="4"/>
      <c r="F2" s="4"/>
      <c r="G2" s="5"/>
      <c r="H2" s="5"/>
      <c r="I2" s="56"/>
    </row>
    <row r="3" spans="1:9" ht="15" customHeight="1">
      <c r="A3" s="65"/>
      <c r="B3" s="65"/>
      <c r="C3" s="61"/>
      <c r="D3" s="61"/>
      <c r="E3" s="4"/>
      <c r="F3" s="4"/>
      <c r="G3" s="5"/>
      <c r="H3" s="32"/>
      <c r="I3" s="56"/>
    </row>
    <row r="4" spans="1:9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62"/>
      <c r="I7" s="56"/>
    </row>
    <row r="8" spans="1:9" ht="15" customHeight="1">
      <c r="A8" s="62"/>
      <c r="I8" s="56"/>
    </row>
    <row r="9" spans="1:9" s="38" customFormat="1" ht="15" customHeight="1">
      <c r="A9" s="62"/>
      <c r="B9" s="55"/>
      <c r="C9" s="3"/>
      <c r="D9" s="2"/>
      <c r="E9" s="2"/>
      <c r="F9" s="2"/>
      <c r="G9" s="3"/>
      <c r="H9" s="3"/>
      <c r="I9" s="57"/>
    </row>
    <row r="10" spans="1:9" s="38" customFormat="1" ht="15" customHeight="1">
      <c r="A10" s="62"/>
      <c r="B10" s="55"/>
      <c r="C10" s="3"/>
      <c r="D10" s="2"/>
      <c r="E10" s="2"/>
      <c r="F10" s="2"/>
      <c r="G10" s="3"/>
      <c r="H10" s="3"/>
      <c r="I10" s="57"/>
    </row>
    <row r="11" spans="1:9" s="38" customFormat="1" ht="30" customHeight="1">
      <c r="A11" s="77" t="s">
        <v>124</v>
      </c>
      <c r="B11" s="77"/>
      <c r="C11" s="77"/>
      <c r="D11" s="77"/>
      <c r="E11" s="77"/>
      <c r="F11" s="77"/>
      <c r="G11" s="77"/>
      <c r="H11" s="77"/>
      <c r="I11" s="57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102" t="s">
        <v>2</v>
      </c>
      <c r="B15" s="104" t="s">
        <v>3</v>
      </c>
      <c r="C15" s="106" t="s">
        <v>4</v>
      </c>
      <c r="D15" s="108" t="s">
        <v>5</v>
      </c>
      <c r="E15" s="108"/>
      <c r="F15" s="108"/>
      <c r="G15" s="109" t="s">
        <v>6</v>
      </c>
      <c r="H15" s="111" t="s">
        <v>7</v>
      </c>
    </row>
    <row r="16" spans="1:9" s="45" customFormat="1" ht="13.5" thickBot="1">
      <c r="A16" s="103"/>
      <c r="B16" s="105"/>
      <c r="C16" s="107"/>
      <c r="D16" s="9" t="s">
        <v>8</v>
      </c>
      <c r="E16" s="9" t="s">
        <v>9</v>
      </c>
      <c r="F16" s="9" t="s">
        <v>10</v>
      </c>
      <c r="G16" s="110"/>
      <c r="H16" s="112"/>
    </row>
    <row r="17" spans="1:8" s="46" customFormat="1">
      <c r="A17" s="95" t="s">
        <v>11</v>
      </c>
      <c r="B17" s="96"/>
      <c r="C17" s="96"/>
      <c r="D17" s="96"/>
      <c r="E17" s="96"/>
      <c r="F17" s="96"/>
      <c r="G17" s="96"/>
      <c r="H17" s="97"/>
    </row>
    <row r="18" spans="1:8">
      <c r="A18" s="71" t="s">
        <v>12</v>
      </c>
      <c r="B18" s="47" t="s">
        <v>13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7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1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71"/>
      <c r="B21" s="82"/>
      <c r="C21" s="13"/>
      <c r="D21" s="13"/>
      <c r="E21" s="13"/>
      <c r="F21" s="13"/>
      <c r="G21" s="13"/>
      <c r="H21" s="14"/>
    </row>
    <row r="22" spans="1:8" ht="15" customHeight="1">
      <c r="A22" s="48"/>
      <c r="B22" s="33" t="s">
        <v>16</v>
      </c>
      <c r="C22" s="49">
        <v>100</v>
      </c>
      <c r="D22" s="15">
        <v>1.9</v>
      </c>
      <c r="E22" s="15">
        <v>8.9</v>
      </c>
      <c r="F22" s="15">
        <v>7.7</v>
      </c>
      <c r="G22" s="49">
        <v>119</v>
      </c>
      <c r="H22" s="50">
        <v>115</v>
      </c>
    </row>
    <row r="23" spans="1:8" ht="25.5">
      <c r="A23" s="98" t="s">
        <v>17</v>
      </c>
      <c r="B23" s="47" t="s">
        <v>18</v>
      </c>
      <c r="C23" s="49">
        <v>250</v>
      </c>
      <c r="D23" s="15">
        <v>2.7</v>
      </c>
      <c r="E23" s="15">
        <v>2.85</v>
      </c>
      <c r="F23" s="15">
        <v>18.829999999999998</v>
      </c>
      <c r="G23" s="49">
        <v>111.25</v>
      </c>
      <c r="H23" s="50">
        <v>147</v>
      </c>
    </row>
    <row r="24" spans="1:8">
      <c r="A24" s="99"/>
      <c r="B24" s="47" t="s">
        <v>19</v>
      </c>
      <c r="C24" s="49">
        <v>100</v>
      </c>
      <c r="D24" s="15">
        <v>10.8</v>
      </c>
      <c r="E24" s="15">
        <v>10.3</v>
      </c>
      <c r="F24" s="15">
        <v>16.22</v>
      </c>
      <c r="G24" s="49">
        <v>255.94</v>
      </c>
      <c r="H24" s="50" t="s">
        <v>20</v>
      </c>
    </row>
    <row r="25" spans="1:8">
      <c r="A25" s="99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99"/>
      <c r="B26" s="47" t="s">
        <v>22</v>
      </c>
      <c r="C26" s="49">
        <v>180</v>
      </c>
      <c r="D26" s="15">
        <v>9.1999999999999993</v>
      </c>
      <c r="E26" s="15">
        <v>7.91</v>
      </c>
      <c r="F26" s="15">
        <v>46.62</v>
      </c>
      <c r="G26" s="49">
        <v>270.81</v>
      </c>
      <c r="H26" s="50">
        <v>237</v>
      </c>
    </row>
    <row r="27" spans="1:8">
      <c r="A27" s="99"/>
      <c r="B27" s="47" t="s">
        <v>23</v>
      </c>
      <c r="C27" s="49">
        <v>200</v>
      </c>
      <c r="D27" s="15">
        <v>0.08</v>
      </c>
      <c r="E27" s="15">
        <v>0</v>
      </c>
      <c r="F27" s="15">
        <v>10.62</v>
      </c>
      <c r="G27" s="49">
        <v>40.44</v>
      </c>
      <c r="H27" s="50">
        <v>508</v>
      </c>
    </row>
    <row r="28" spans="1:8">
      <c r="A28" s="99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72"/>
      <c r="B29" s="73"/>
      <c r="C29" s="26"/>
      <c r="D29" s="24"/>
      <c r="E29" s="24"/>
      <c r="F29" s="24"/>
      <c r="G29" s="26"/>
      <c r="H29" s="52"/>
    </row>
    <row r="30" spans="1:8" ht="15" customHeight="1">
      <c r="A30" s="71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71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>
      <c r="A32" s="88"/>
      <c r="B32" s="89"/>
      <c r="C32" s="26"/>
      <c r="D32" s="24"/>
      <c r="E32" s="24"/>
      <c r="F32" s="24"/>
      <c r="G32" s="26"/>
      <c r="H32" s="52"/>
    </row>
    <row r="33" spans="1:8" s="46" customFormat="1" ht="13.5" thickBot="1">
      <c r="A33" s="90" t="s">
        <v>29</v>
      </c>
      <c r="B33" s="91"/>
      <c r="C33" s="58">
        <f>SUM(C18:C32)</f>
        <v>1720</v>
      </c>
      <c r="D33" s="58">
        <f>SUM(D18:D32)</f>
        <v>46.949999999999996</v>
      </c>
      <c r="E33" s="58">
        <f>SUM(E18:E32)</f>
        <v>49.510000000000005</v>
      </c>
      <c r="F33" s="58">
        <f>SUM(F18:F32)</f>
        <v>215.51</v>
      </c>
      <c r="G33" s="58">
        <f>SUM(G18:G32)</f>
        <v>1535.2100000000003</v>
      </c>
      <c r="H33" s="59"/>
    </row>
    <row r="34" spans="1:8" s="46" customFormat="1">
      <c r="A34" s="80" t="s">
        <v>30</v>
      </c>
      <c r="B34" s="81"/>
      <c r="C34" s="81"/>
      <c r="D34" s="81"/>
      <c r="E34" s="81"/>
      <c r="F34" s="81"/>
      <c r="G34" s="81"/>
      <c r="H34" s="85"/>
    </row>
    <row r="35" spans="1:8">
      <c r="A35" s="78" t="s">
        <v>12</v>
      </c>
      <c r="B35" s="47" t="s">
        <v>31</v>
      </c>
      <c r="C35" s="20">
        <v>250</v>
      </c>
      <c r="D35" s="10">
        <v>7.05</v>
      </c>
      <c r="E35" s="10">
        <v>8.9499999999999993</v>
      </c>
      <c r="F35" s="10">
        <v>41.78</v>
      </c>
      <c r="G35" s="11">
        <v>275.77999999999997</v>
      </c>
      <c r="H35" s="12">
        <v>268</v>
      </c>
    </row>
    <row r="36" spans="1:8">
      <c r="A36" s="100"/>
      <c r="B36" s="47" t="s">
        <v>14</v>
      </c>
      <c r="C36" s="11">
        <v>60</v>
      </c>
      <c r="D36" s="10">
        <v>2.37</v>
      </c>
      <c r="E36" s="10">
        <v>0.3</v>
      </c>
      <c r="F36" s="10">
        <v>14.76</v>
      </c>
      <c r="G36" s="10">
        <v>70.5</v>
      </c>
      <c r="H36" s="12"/>
    </row>
    <row r="37" spans="1:8">
      <c r="A37" s="101"/>
      <c r="B37" s="47" t="s">
        <v>32</v>
      </c>
      <c r="C37" s="20">
        <v>200</v>
      </c>
      <c r="D37" s="10">
        <v>0.2</v>
      </c>
      <c r="E37" s="10">
        <v>0</v>
      </c>
      <c r="F37" s="10">
        <v>6.5</v>
      </c>
      <c r="G37" s="11">
        <v>26.8</v>
      </c>
      <c r="H37" s="12">
        <v>143</v>
      </c>
    </row>
    <row r="38" spans="1:8" s="46" customFormat="1">
      <c r="A38" s="71"/>
      <c r="B38" s="82"/>
      <c r="C38" s="13"/>
      <c r="D38" s="13"/>
      <c r="E38" s="13"/>
      <c r="F38" s="13"/>
      <c r="G38" s="13"/>
      <c r="H38" s="14"/>
    </row>
    <row r="39" spans="1:8">
      <c r="A39" s="71" t="s">
        <v>17</v>
      </c>
      <c r="B39" s="47" t="s">
        <v>33</v>
      </c>
      <c r="C39" s="20">
        <v>60</v>
      </c>
      <c r="D39" s="10">
        <v>1.17</v>
      </c>
      <c r="E39" s="10">
        <v>0.1</v>
      </c>
      <c r="F39" s="10">
        <v>5.67</v>
      </c>
      <c r="G39" s="11">
        <v>28.33</v>
      </c>
      <c r="H39" s="12">
        <v>16</v>
      </c>
    </row>
    <row r="40" spans="1:8">
      <c r="A40" s="71"/>
      <c r="B40" s="47" t="s">
        <v>34</v>
      </c>
      <c r="C40" s="20">
        <v>200</v>
      </c>
      <c r="D40" s="10">
        <v>2.25</v>
      </c>
      <c r="E40" s="10">
        <v>7.43</v>
      </c>
      <c r="F40" s="10">
        <v>14.43</v>
      </c>
      <c r="G40" s="11">
        <v>120.85</v>
      </c>
      <c r="H40" s="12">
        <v>131</v>
      </c>
    </row>
    <row r="41" spans="1:8">
      <c r="A41" s="71"/>
      <c r="B41" s="47" t="s">
        <v>35</v>
      </c>
      <c r="C41" s="20">
        <v>90</v>
      </c>
      <c r="D41" s="10">
        <v>15.74</v>
      </c>
      <c r="E41" s="10">
        <v>11.85</v>
      </c>
      <c r="F41" s="10">
        <v>39.14</v>
      </c>
      <c r="G41" s="11">
        <v>224.47</v>
      </c>
      <c r="H41" s="50" t="s">
        <v>36</v>
      </c>
    </row>
    <row r="42" spans="1:8">
      <c r="A42" s="71"/>
      <c r="B42" s="47" t="s">
        <v>37</v>
      </c>
      <c r="C42" s="20">
        <v>150</v>
      </c>
      <c r="D42" s="10">
        <v>3.67</v>
      </c>
      <c r="E42" s="10">
        <v>9.36</v>
      </c>
      <c r="F42" s="10">
        <v>24.53</v>
      </c>
      <c r="G42" s="11">
        <v>236.7</v>
      </c>
      <c r="H42" s="12">
        <v>312</v>
      </c>
    </row>
    <row r="43" spans="1:8">
      <c r="A43" s="71"/>
      <c r="B43" s="47" t="s">
        <v>38</v>
      </c>
      <c r="C43" s="20">
        <v>150</v>
      </c>
      <c r="D43" s="10">
        <v>3.64</v>
      </c>
      <c r="E43" s="10">
        <v>9.66</v>
      </c>
      <c r="F43" s="10">
        <v>24.35</v>
      </c>
      <c r="G43" s="11">
        <v>233.88</v>
      </c>
      <c r="H43" s="12">
        <v>173</v>
      </c>
    </row>
    <row r="44" spans="1:8">
      <c r="A44" s="71"/>
      <c r="B44" s="47" t="s">
        <v>39</v>
      </c>
      <c r="C44" s="20">
        <v>200</v>
      </c>
      <c r="D44" s="10">
        <v>1.92</v>
      </c>
      <c r="E44" s="10">
        <v>0.12</v>
      </c>
      <c r="F44" s="10">
        <v>25.86</v>
      </c>
      <c r="G44" s="11">
        <v>112.36</v>
      </c>
      <c r="H44" s="16" t="s">
        <v>40</v>
      </c>
    </row>
    <row r="45" spans="1:8">
      <c r="A45" s="71"/>
      <c r="B45" s="47" t="s">
        <v>14</v>
      </c>
      <c r="C45" s="11">
        <v>60</v>
      </c>
      <c r="D45" s="10">
        <v>2.37</v>
      </c>
      <c r="E45" s="10">
        <v>0.3</v>
      </c>
      <c r="F45" s="10">
        <v>14.76</v>
      </c>
      <c r="G45" s="10">
        <v>70.5</v>
      </c>
      <c r="H45" s="12">
        <v>108</v>
      </c>
    </row>
    <row r="46" spans="1:8" s="46" customFormat="1">
      <c r="A46" s="71"/>
      <c r="B46" s="82"/>
      <c r="C46" s="13"/>
      <c r="D46" s="13"/>
      <c r="E46" s="13"/>
      <c r="F46" s="13"/>
      <c r="G46" s="13"/>
      <c r="H46" s="14"/>
    </row>
    <row r="47" spans="1:8">
      <c r="A47" s="71" t="s">
        <v>24</v>
      </c>
      <c r="B47" s="47" t="s">
        <v>41</v>
      </c>
      <c r="C47" s="20">
        <v>200</v>
      </c>
      <c r="D47" s="10">
        <v>0</v>
      </c>
      <c r="E47" s="10">
        <v>0</v>
      </c>
      <c r="F47" s="10">
        <v>15</v>
      </c>
      <c r="G47" s="11">
        <v>95</v>
      </c>
      <c r="H47" s="12">
        <v>614</v>
      </c>
    </row>
    <row r="48" spans="1:8">
      <c r="A48" s="71"/>
      <c r="B48" s="47" t="s">
        <v>42</v>
      </c>
      <c r="C48" s="20">
        <v>100</v>
      </c>
      <c r="D48" s="10">
        <v>10.31</v>
      </c>
      <c r="E48" s="10">
        <v>10</v>
      </c>
      <c r="F48" s="10">
        <v>25.13</v>
      </c>
      <c r="G48" s="11">
        <v>245.94</v>
      </c>
      <c r="H48" s="12">
        <v>438</v>
      </c>
    </row>
    <row r="49" spans="1:15" s="46" customFormat="1">
      <c r="A49" s="71"/>
      <c r="B49" s="82"/>
      <c r="C49" s="13"/>
      <c r="D49" s="13"/>
      <c r="E49" s="13"/>
      <c r="F49" s="13"/>
      <c r="G49" s="13"/>
      <c r="H49" s="14"/>
    </row>
    <row r="50" spans="1:15" s="46" customFormat="1" ht="13.5" thickBot="1">
      <c r="A50" s="78" t="s">
        <v>29</v>
      </c>
      <c r="B50" s="79"/>
      <c r="C50" s="22">
        <f>SUM(C35:C48)</f>
        <v>1720</v>
      </c>
      <c r="D50" s="22">
        <f>SUM(D35:D48)</f>
        <v>50.690000000000005</v>
      </c>
      <c r="E50" s="22">
        <f>SUM(E35:E48)</f>
        <v>58.07</v>
      </c>
      <c r="F50" s="22">
        <f>SUM(F35:F48)</f>
        <v>251.90999999999997</v>
      </c>
      <c r="G50" s="22">
        <f>SUM(G35:G48)</f>
        <v>1741.11</v>
      </c>
      <c r="H50" s="17"/>
    </row>
    <row r="51" spans="1:15" s="46" customFormat="1">
      <c r="A51" s="80" t="s">
        <v>43</v>
      </c>
      <c r="B51" s="81"/>
      <c r="C51" s="81"/>
      <c r="D51" s="81"/>
      <c r="E51" s="81"/>
      <c r="F51" s="81"/>
      <c r="G51" s="81"/>
      <c r="H51" s="85"/>
    </row>
    <row r="52" spans="1:15">
      <c r="A52" s="71" t="s">
        <v>12</v>
      </c>
      <c r="B52" s="47" t="s">
        <v>44</v>
      </c>
      <c r="C52" s="20">
        <v>250</v>
      </c>
      <c r="D52" s="10">
        <v>17.649999999999999</v>
      </c>
      <c r="E52" s="10">
        <v>11.95</v>
      </c>
      <c r="F52" s="10">
        <v>37.549999999999997</v>
      </c>
      <c r="G52" s="11">
        <v>309.35000000000002</v>
      </c>
      <c r="H52" s="12">
        <v>117</v>
      </c>
      <c r="I52" s="25"/>
      <c r="J52" s="18"/>
      <c r="K52" s="4"/>
      <c r="L52" s="4"/>
      <c r="M52" s="4"/>
      <c r="N52" s="19"/>
      <c r="O52" s="18"/>
    </row>
    <row r="53" spans="1:15">
      <c r="A53" s="71"/>
      <c r="B53" s="47" t="s">
        <v>14</v>
      </c>
      <c r="C53" s="11">
        <v>60</v>
      </c>
      <c r="D53" s="10">
        <v>2.37</v>
      </c>
      <c r="E53" s="10">
        <v>0.3</v>
      </c>
      <c r="F53" s="10">
        <v>14.76</v>
      </c>
      <c r="G53" s="10">
        <v>70.5</v>
      </c>
      <c r="H53" s="12">
        <v>108</v>
      </c>
      <c r="I53" s="25"/>
      <c r="J53" s="18"/>
      <c r="K53" s="4"/>
      <c r="L53" s="4"/>
      <c r="M53" s="4"/>
      <c r="N53" s="19"/>
      <c r="O53" s="18"/>
    </row>
    <row r="54" spans="1:15">
      <c r="A54" s="71"/>
      <c r="B54" s="47" t="s">
        <v>45</v>
      </c>
      <c r="C54" s="20">
        <v>200</v>
      </c>
      <c r="D54" s="10">
        <v>0.16</v>
      </c>
      <c r="E54" s="10">
        <v>0.04</v>
      </c>
      <c r="F54" s="10">
        <v>9.1</v>
      </c>
      <c r="G54" s="11">
        <v>36.94</v>
      </c>
      <c r="H54" s="16" t="s">
        <v>46</v>
      </c>
      <c r="I54" s="25"/>
      <c r="J54" s="18"/>
      <c r="K54" s="4"/>
      <c r="L54" s="4"/>
      <c r="M54" s="4"/>
      <c r="N54" s="19"/>
      <c r="O54" s="18"/>
    </row>
    <row r="55" spans="1:15" s="46" customFormat="1">
      <c r="A55" s="71"/>
      <c r="B55" s="82"/>
      <c r="C55" s="13"/>
      <c r="D55" s="13"/>
      <c r="E55" s="13"/>
      <c r="F55" s="13"/>
      <c r="G55" s="13"/>
      <c r="H55" s="14"/>
    </row>
    <row r="56" spans="1:15" ht="15.75" customHeight="1">
      <c r="A56" s="93" t="s">
        <v>17</v>
      </c>
      <c r="B56" s="47" t="s">
        <v>47</v>
      </c>
      <c r="C56" s="20">
        <v>100</v>
      </c>
      <c r="D56" s="10">
        <v>0.8</v>
      </c>
      <c r="E56" s="10">
        <v>0.1</v>
      </c>
      <c r="F56" s="10">
        <v>1.7</v>
      </c>
      <c r="G56" s="11">
        <v>13</v>
      </c>
      <c r="H56" s="12">
        <v>107</v>
      </c>
    </row>
    <row r="57" spans="1:15" ht="15" customHeight="1">
      <c r="A57" s="94"/>
      <c r="B57" s="47" t="s">
        <v>48</v>
      </c>
      <c r="C57" s="49">
        <v>250</v>
      </c>
      <c r="D57" s="15">
        <v>3.22</v>
      </c>
      <c r="E57" s="15">
        <v>6.8</v>
      </c>
      <c r="F57" s="15">
        <v>19.8</v>
      </c>
      <c r="G57" s="49">
        <v>111.6</v>
      </c>
      <c r="H57" s="50" t="s">
        <v>49</v>
      </c>
    </row>
    <row r="58" spans="1:15">
      <c r="A58" s="94"/>
      <c r="B58" s="47" t="s">
        <v>50</v>
      </c>
      <c r="C58" s="49">
        <v>100</v>
      </c>
      <c r="D58" s="15">
        <v>13.4</v>
      </c>
      <c r="E58" s="15">
        <v>15.5</v>
      </c>
      <c r="F58" s="15">
        <v>9.58</v>
      </c>
      <c r="G58" s="49">
        <v>220.11</v>
      </c>
      <c r="H58" s="50" t="s">
        <v>51</v>
      </c>
    </row>
    <row r="59" spans="1:15">
      <c r="A59" s="94"/>
      <c r="B59" s="47" t="s">
        <v>21</v>
      </c>
      <c r="C59" s="20">
        <v>20</v>
      </c>
      <c r="D59" s="10">
        <v>0.12</v>
      </c>
      <c r="E59" s="10">
        <v>0.75</v>
      </c>
      <c r="F59" s="10">
        <v>1.07</v>
      </c>
      <c r="G59" s="11">
        <v>11.5</v>
      </c>
      <c r="H59" s="12">
        <v>453</v>
      </c>
    </row>
    <row r="60" spans="1:15">
      <c r="A60" s="94"/>
      <c r="B60" s="47" t="s">
        <v>52</v>
      </c>
      <c r="C60" s="49">
        <v>180</v>
      </c>
      <c r="D60" s="15">
        <v>7.08</v>
      </c>
      <c r="E60" s="15">
        <v>4.45</v>
      </c>
      <c r="F60" s="15">
        <v>43.09</v>
      </c>
      <c r="G60" s="49">
        <v>283.79000000000002</v>
      </c>
      <c r="H60" s="50" t="s">
        <v>53</v>
      </c>
    </row>
    <row r="61" spans="1:15">
      <c r="A61" s="94"/>
      <c r="B61" s="47" t="s">
        <v>14</v>
      </c>
      <c r="C61" s="49">
        <v>200</v>
      </c>
      <c r="D61" s="15">
        <v>0</v>
      </c>
      <c r="E61" s="15">
        <v>0</v>
      </c>
      <c r="F61" s="15">
        <v>19</v>
      </c>
      <c r="G61" s="49">
        <v>75</v>
      </c>
      <c r="H61" s="50" t="s">
        <v>55</v>
      </c>
    </row>
    <row r="62" spans="1:15">
      <c r="A62" s="94"/>
      <c r="B62" s="47" t="s">
        <v>54</v>
      </c>
      <c r="C62" s="11">
        <v>60</v>
      </c>
      <c r="D62" s="10">
        <v>2.37</v>
      </c>
      <c r="E62" s="10">
        <v>0.3</v>
      </c>
      <c r="F62" s="10">
        <v>14.76</v>
      </c>
      <c r="G62" s="10">
        <v>70.5</v>
      </c>
      <c r="H62" s="12">
        <v>108</v>
      </c>
    </row>
    <row r="63" spans="1:15" s="46" customFormat="1">
      <c r="A63" s="88"/>
      <c r="B63" s="89"/>
      <c r="C63" s="26"/>
      <c r="D63" s="26"/>
      <c r="E63" s="26"/>
      <c r="F63" s="26"/>
      <c r="G63" s="26"/>
      <c r="H63" s="52"/>
    </row>
    <row r="64" spans="1:15">
      <c r="A64" s="86" t="s">
        <v>24</v>
      </c>
      <c r="B64" s="47" t="s">
        <v>56</v>
      </c>
      <c r="C64" s="49">
        <v>200</v>
      </c>
      <c r="D64" s="15">
        <v>4.5</v>
      </c>
      <c r="E64" s="15">
        <v>5</v>
      </c>
      <c r="F64" s="15">
        <v>15.6</v>
      </c>
      <c r="G64" s="49">
        <v>158</v>
      </c>
      <c r="H64" s="50" t="s">
        <v>57</v>
      </c>
    </row>
    <row r="65" spans="1:8" ht="15" customHeight="1">
      <c r="A65" s="87"/>
      <c r="B65" s="47" t="s">
        <v>58</v>
      </c>
      <c r="C65" s="49">
        <v>100</v>
      </c>
      <c r="D65" s="15">
        <v>5.76</v>
      </c>
      <c r="E65" s="15">
        <v>4.7300000000000004</v>
      </c>
      <c r="F65" s="15">
        <v>28.95</v>
      </c>
      <c r="G65" s="49">
        <v>175.13</v>
      </c>
      <c r="H65" s="50" t="s">
        <v>59</v>
      </c>
    </row>
    <row r="66" spans="1:8" s="46" customFormat="1">
      <c r="A66" s="71"/>
      <c r="B66" s="82"/>
      <c r="C66" s="13"/>
      <c r="D66" s="13"/>
      <c r="E66" s="13"/>
      <c r="F66" s="13"/>
      <c r="G66" s="13"/>
      <c r="H66" s="14"/>
    </row>
    <row r="67" spans="1:8" s="46" customFormat="1" ht="13.5" thickBot="1">
      <c r="A67" s="78" t="s">
        <v>29</v>
      </c>
      <c r="B67" s="79"/>
      <c r="C67" s="22">
        <f>SUM(C52:C65)</f>
        <v>1720</v>
      </c>
      <c r="D67" s="22">
        <f t="shared" ref="D67:G67" si="0">SUM(D52:D65)</f>
        <v>57.429999999999993</v>
      </c>
      <c r="E67" s="22">
        <f t="shared" si="0"/>
        <v>49.92</v>
      </c>
      <c r="F67" s="22">
        <f t="shared" si="0"/>
        <v>214.95999999999995</v>
      </c>
      <c r="G67" s="22">
        <f t="shared" si="0"/>
        <v>1535.42</v>
      </c>
      <c r="H67" s="17"/>
    </row>
    <row r="68" spans="1:8" s="46" customFormat="1">
      <c r="A68" s="80" t="s">
        <v>60</v>
      </c>
      <c r="B68" s="81"/>
      <c r="C68" s="81"/>
      <c r="D68" s="81"/>
      <c r="E68" s="81"/>
      <c r="F68" s="81"/>
      <c r="G68" s="81"/>
      <c r="H68" s="85"/>
    </row>
    <row r="69" spans="1:8" ht="15" customHeight="1">
      <c r="A69" s="71" t="s">
        <v>12</v>
      </c>
      <c r="B69" s="47" t="s">
        <v>61</v>
      </c>
      <c r="C69" s="20">
        <v>200</v>
      </c>
      <c r="D69" s="10">
        <v>5.64</v>
      </c>
      <c r="E69" s="10">
        <v>7.16</v>
      </c>
      <c r="F69" s="10">
        <v>33.42</v>
      </c>
      <c r="G69" s="11">
        <v>220.62</v>
      </c>
      <c r="H69" s="12">
        <v>248</v>
      </c>
    </row>
    <row r="70" spans="1:8">
      <c r="A70" s="71"/>
      <c r="B70" s="47" t="s">
        <v>14</v>
      </c>
      <c r="C70" s="11">
        <v>60</v>
      </c>
      <c r="D70" s="10">
        <v>2.37</v>
      </c>
      <c r="E70" s="10">
        <v>0.3</v>
      </c>
      <c r="F70" s="10">
        <v>14.76</v>
      </c>
      <c r="G70" s="10">
        <v>70.5</v>
      </c>
      <c r="H70" s="12"/>
    </row>
    <row r="71" spans="1:8">
      <c r="A71" s="71"/>
      <c r="B71" s="47" t="s">
        <v>62</v>
      </c>
      <c r="C71" s="20">
        <v>200</v>
      </c>
      <c r="D71" s="10">
        <v>0.24</v>
      </c>
      <c r="E71" s="10">
        <v>0</v>
      </c>
      <c r="F71" s="10">
        <v>7.14</v>
      </c>
      <c r="G71" s="11">
        <v>29.8</v>
      </c>
      <c r="H71" s="12">
        <v>144</v>
      </c>
    </row>
    <row r="72" spans="1:8" s="46" customFormat="1">
      <c r="A72" s="71"/>
      <c r="B72" s="82"/>
      <c r="C72" s="13"/>
      <c r="D72" s="13"/>
      <c r="E72" s="13"/>
      <c r="F72" s="13"/>
      <c r="G72" s="13"/>
      <c r="H72" s="14"/>
    </row>
    <row r="73" spans="1:8">
      <c r="A73" s="71" t="s">
        <v>17</v>
      </c>
      <c r="B73" s="47" t="s">
        <v>63</v>
      </c>
      <c r="C73" s="20">
        <v>60</v>
      </c>
      <c r="D73" s="10">
        <v>2.08</v>
      </c>
      <c r="E73" s="10">
        <v>2.77</v>
      </c>
      <c r="F73" s="10">
        <v>5.92</v>
      </c>
      <c r="G73" s="11">
        <v>41.24</v>
      </c>
      <c r="H73" s="12">
        <v>119</v>
      </c>
    </row>
    <row r="74" spans="1:8" ht="15" customHeight="1">
      <c r="A74" s="71"/>
      <c r="B74" s="47" t="s">
        <v>64</v>
      </c>
      <c r="C74" s="20">
        <v>200</v>
      </c>
      <c r="D74" s="10">
        <v>1.84</v>
      </c>
      <c r="E74" s="10">
        <v>4.4000000000000004</v>
      </c>
      <c r="F74" s="10">
        <v>22.1</v>
      </c>
      <c r="G74" s="11">
        <v>129.36000000000001</v>
      </c>
      <c r="H74" s="16" t="s">
        <v>65</v>
      </c>
    </row>
    <row r="75" spans="1:8">
      <c r="A75" s="71"/>
      <c r="B75" s="47" t="s">
        <v>66</v>
      </c>
      <c r="C75" s="20">
        <v>240</v>
      </c>
      <c r="D75" s="10">
        <v>18.059999999999999</v>
      </c>
      <c r="E75" s="10">
        <v>19.489999999999998</v>
      </c>
      <c r="F75" s="10">
        <v>52.79</v>
      </c>
      <c r="G75" s="11">
        <v>423.23</v>
      </c>
      <c r="H75" s="12">
        <v>407</v>
      </c>
    </row>
    <row r="76" spans="1:8">
      <c r="A76" s="71"/>
      <c r="B76" s="47" t="s">
        <v>67</v>
      </c>
      <c r="C76" s="20">
        <v>200</v>
      </c>
      <c r="D76" s="10">
        <v>0.24</v>
      </c>
      <c r="E76" s="10">
        <v>0.06</v>
      </c>
      <c r="F76" s="10">
        <v>10.16</v>
      </c>
      <c r="G76" s="11">
        <v>42.14</v>
      </c>
      <c r="H76" s="16" t="s">
        <v>28</v>
      </c>
    </row>
    <row r="77" spans="1:8">
      <c r="A77" s="71"/>
      <c r="B77" s="47" t="s">
        <v>14</v>
      </c>
      <c r="C77" s="11">
        <v>60</v>
      </c>
      <c r="D77" s="10">
        <v>2.37</v>
      </c>
      <c r="E77" s="10">
        <v>0.3</v>
      </c>
      <c r="F77" s="10">
        <v>14.76</v>
      </c>
      <c r="G77" s="10">
        <v>70.5</v>
      </c>
      <c r="H77" s="12"/>
    </row>
    <row r="78" spans="1:8" s="46" customFormat="1">
      <c r="A78" s="71"/>
      <c r="B78" s="82"/>
      <c r="C78" s="13"/>
      <c r="D78" s="13"/>
      <c r="E78" s="13"/>
      <c r="F78" s="13"/>
      <c r="G78" s="13"/>
      <c r="H78" s="14"/>
    </row>
    <row r="79" spans="1:8">
      <c r="A79" s="86" t="s">
        <v>24</v>
      </c>
      <c r="B79" s="47" t="s">
        <v>39</v>
      </c>
      <c r="C79" s="20">
        <v>200</v>
      </c>
      <c r="D79" s="10">
        <v>1.92</v>
      </c>
      <c r="E79" s="10">
        <v>0.12</v>
      </c>
      <c r="F79" s="10">
        <v>25.86</v>
      </c>
      <c r="G79" s="11">
        <v>112.36</v>
      </c>
      <c r="H79" s="16" t="s">
        <v>40</v>
      </c>
    </row>
    <row r="80" spans="1:8">
      <c r="A80" s="87"/>
      <c r="B80" s="47" t="s">
        <v>68</v>
      </c>
      <c r="C80" s="20">
        <v>100</v>
      </c>
      <c r="D80" s="10">
        <v>9.4700000000000006</v>
      </c>
      <c r="E80" s="10">
        <v>10.28</v>
      </c>
      <c r="F80" s="10">
        <v>35.159999999999997</v>
      </c>
      <c r="G80" s="11">
        <v>225.64</v>
      </c>
      <c r="H80" s="16" t="s">
        <v>69</v>
      </c>
    </row>
    <row r="81" spans="1:8" s="46" customFormat="1">
      <c r="A81" s="88"/>
      <c r="B81" s="89"/>
      <c r="C81" s="26"/>
      <c r="D81" s="24"/>
      <c r="E81" s="24"/>
      <c r="F81" s="24"/>
      <c r="G81" s="26"/>
      <c r="H81" s="52"/>
    </row>
    <row r="82" spans="1:8" s="46" customFormat="1" ht="13.5" thickBot="1">
      <c r="A82" s="90" t="s">
        <v>29</v>
      </c>
      <c r="B82" s="91"/>
      <c r="C82" s="58">
        <f>SUM(C69:C80)</f>
        <v>1520</v>
      </c>
      <c r="D82" s="58">
        <f>SUM(D69:D80)</f>
        <v>44.23</v>
      </c>
      <c r="E82" s="58">
        <f>SUM(E69:E80)</f>
        <v>44.879999999999995</v>
      </c>
      <c r="F82" s="58">
        <f>SUM(F69:F80)</f>
        <v>222.06999999999996</v>
      </c>
      <c r="G82" s="58">
        <f>SUM(G69:G80)</f>
        <v>1365.3899999999999</v>
      </c>
      <c r="H82" s="60"/>
    </row>
    <row r="83" spans="1:8" s="46" customFormat="1">
      <c r="A83" s="80" t="s">
        <v>70</v>
      </c>
      <c r="B83" s="81"/>
      <c r="C83" s="81"/>
      <c r="D83" s="81"/>
      <c r="E83" s="81"/>
      <c r="F83" s="81"/>
      <c r="G83" s="81"/>
      <c r="H83" s="85"/>
    </row>
    <row r="84" spans="1:8" ht="15" customHeight="1">
      <c r="A84" s="86" t="s">
        <v>12</v>
      </c>
      <c r="B84" s="47" t="s">
        <v>71</v>
      </c>
      <c r="C84" s="49">
        <v>250</v>
      </c>
      <c r="D84" s="15">
        <v>21.1</v>
      </c>
      <c r="E84" s="15">
        <v>21.88</v>
      </c>
      <c r="F84" s="15">
        <v>63.35</v>
      </c>
      <c r="G84" s="49">
        <v>494.73</v>
      </c>
      <c r="H84" s="50">
        <v>296</v>
      </c>
    </row>
    <row r="85" spans="1:8">
      <c r="A85" s="92"/>
      <c r="B85" s="47" t="s">
        <v>72</v>
      </c>
      <c r="C85" s="49">
        <v>100</v>
      </c>
      <c r="D85" s="15">
        <v>0.4</v>
      </c>
      <c r="E85" s="15">
        <v>0.4</v>
      </c>
      <c r="F85" s="15">
        <v>9.8000000000000007</v>
      </c>
      <c r="G85" s="49">
        <v>47</v>
      </c>
      <c r="H85" s="50">
        <v>112</v>
      </c>
    </row>
    <row r="86" spans="1:8">
      <c r="A86" s="87"/>
      <c r="B86" s="33" t="s">
        <v>73</v>
      </c>
      <c r="C86" s="49">
        <v>200</v>
      </c>
      <c r="D86" s="15">
        <v>0.26</v>
      </c>
      <c r="E86" s="15">
        <v>0.02</v>
      </c>
      <c r="F86" s="15">
        <v>8.06</v>
      </c>
      <c r="G86" s="49">
        <v>33.22</v>
      </c>
      <c r="H86" s="50" t="s">
        <v>74</v>
      </c>
    </row>
    <row r="87" spans="1:8" s="46" customFormat="1">
      <c r="A87" s="88"/>
      <c r="B87" s="89"/>
      <c r="C87" s="26"/>
      <c r="D87" s="24"/>
      <c r="E87" s="24"/>
      <c r="F87" s="24"/>
      <c r="G87" s="26"/>
      <c r="H87" s="52"/>
    </row>
    <row r="88" spans="1:8">
      <c r="A88" s="86" t="s">
        <v>17</v>
      </c>
      <c r="B88" s="47" t="s">
        <v>33</v>
      </c>
      <c r="C88" s="49">
        <v>100</v>
      </c>
      <c r="D88" s="15">
        <v>1.17</v>
      </c>
      <c r="E88" s="15">
        <v>0.1</v>
      </c>
      <c r="F88" s="15">
        <v>5.67</v>
      </c>
      <c r="G88" s="49">
        <v>28.33</v>
      </c>
      <c r="H88" s="50">
        <v>16</v>
      </c>
    </row>
    <row r="89" spans="1:8" ht="15" customHeight="1">
      <c r="A89" s="92"/>
      <c r="B89" s="47" t="s">
        <v>75</v>
      </c>
      <c r="C89" s="49">
        <v>250</v>
      </c>
      <c r="D89" s="15">
        <v>4.05</v>
      </c>
      <c r="E89" s="15">
        <v>6.23</v>
      </c>
      <c r="F89" s="15">
        <v>10.5</v>
      </c>
      <c r="G89" s="49">
        <v>106.57</v>
      </c>
      <c r="H89" s="50" t="s">
        <v>76</v>
      </c>
    </row>
    <row r="90" spans="1:8">
      <c r="A90" s="92"/>
      <c r="B90" s="47" t="s">
        <v>77</v>
      </c>
      <c r="C90" s="49">
        <v>280</v>
      </c>
      <c r="D90" s="15">
        <v>20.76</v>
      </c>
      <c r="E90" s="15">
        <v>20.92</v>
      </c>
      <c r="F90" s="15">
        <v>70.72</v>
      </c>
      <c r="G90" s="49">
        <v>543.09</v>
      </c>
      <c r="H90" s="50">
        <v>265</v>
      </c>
    </row>
    <row r="91" spans="1:8">
      <c r="A91" s="92"/>
      <c r="B91" s="47" t="s">
        <v>78</v>
      </c>
      <c r="C91" s="49">
        <v>200</v>
      </c>
      <c r="D91" s="15">
        <v>0.32</v>
      </c>
      <c r="E91" s="15">
        <v>0.14000000000000001</v>
      </c>
      <c r="F91" s="15">
        <v>11.46</v>
      </c>
      <c r="G91" s="49">
        <v>48.32</v>
      </c>
      <c r="H91" s="50">
        <v>519</v>
      </c>
    </row>
    <row r="92" spans="1:8">
      <c r="A92" s="92"/>
      <c r="B92" s="47" t="s">
        <v>14</v>
      </c>
      <c r="C92" s="11">
        <v>60</v>
      </c>
      <c r="D92" s="10">
        <v>2.37</v>
      </c>
      <c r="E92" s="10">
        <v>0.3</v>
      </c>
      <c r="F92" s="10">
        <v>14.76</v>
      </c>
      <c r="G92" s="10">
        <v>70.5</v>
      </c>
      <c r="H92" s="12">
        <v>108</v>
      </c>
    </row>
    <row r="93" spans="1:8" s="46" customFormat="1">
      <c r="A93" s="88"/>
      <c r="B93" s="89"/>
      <c r="C93" s="26"/>
      <c r="D93" s="26"/>
      <c r="E93" s="26"/>
      <c r="F93" s="26"/>
      <c r="G93" s="26"/>
      <c r="H93" s="52"/>
    </row>
    <row r="94" spans="1:8" ht="15" customHeight="1">
      <c r="A94" s="86" t="s">
        <v>24</v>
      </c>
      <c r="B94" s="33" t="s">
        <v>119</v>
      </c>
      <c r="C94" s="49">
        <v>200</v>
      </c>
      <c r="D94" s="15">
        <v>0</v>
      </c>
      <c r="E94" s="15">
        <v>0</v>
      </c>
      <c r="F94" s="15">
        <v>6.98</v>
      </c>
      <c r="G94" s="49">
        <v>26.54</v>
      </c>
      <c r="H94" s="50">
        <v>503</v>
      </c>
    </row>
    <row r="95" spans="1:8" ht="15" customHeight="1">
      <c r="A95" s="87"/>
      <c r="B95" s="33" t="s">
        <v>120</v>
      </c>
      <c r="C95" s="49">
        <v>100</v>
      </c>
      <c r="D95" s="15">
        <v>9.6199999999999992</v>
      </c>
      <c r="E95" s="15">
        <v>10.4</v>
      </c>
      <c r="F95" s="15">
        <v>32.700000000000003</v>
      </c>
      <c r="G95" s="49">
        <v>251.6</v>
      </c>
      <c r="H95" s="50" t="s">
        <v>79</v>
      </c>
    </row>
    <row r="96" spans="1:8" s="46" customFormat="1">
      <c r="A96" s="88"/>
      <c r="B96" s="89"/>
      <c r="C96" s="26"/>
      <c r="D96" s="24"/>
      <c r="E96" s="24"/>
      <c r="F96" s="24"/>
      <c r="G96" s="26"/>
      <c r="H96" s="52"/>
    </row>
    <row r="97" spans="1:8" s="46" customFormat="1" ht="13.5" thickBot="1">
      <c r="A97" s="90" t="s">
        <v>29</v>
      </c>
      <c r="B97" s="91"/>
      <c r="C97" s="58">
        <f>SUM(C84:C95)</f>
        <v>1740</v>
      </c>
      <c r="D97" s="58">
        <f t="shared" ref="D97:G97" si="1">SUM(D84:D95)</f>
        <v>60.05</v>
      </c>
      <c r="E97" s="58">
        <f t="shared" si="1"/>
        <v>60.389999999999993</v>
      </c>
      <c r="F97" s="58">
        <f t="shared" si="1"/>
        <v>234</v>
      </c>
      <c r="G97" s="58">
        <f t="shared" si="1"/>
        <v>1649.8999999999999</v>
      </c>
      <c r="H97" s="59"/>
    </row>
    <row r="98" spans="1:8" s="46" customFormat="1">
      <c r="A98" s="80" t="s">
        <v>80</v>
      </c>
      <c r="B98" s="81"/>
      <c r="C98" s="81"/>
      <c r="D98" s="81"/>
      <c r="E98" s="81"/>
      <c r="F98" s="81"/>
      <c r="G98" s="81"/>
      <c r="H98" s="85"/>
    </row>
    <row r="99" spans="1:8">
      <c r="A99" s="71" t="s">
        <v>12</v>
      </c>
      <c r="B99" s="47" t="s">
        <v>31</v>
      </c>
      <c r="C99" s="20">
        <v>250</v>
      </c>
      <c r="D99" s="10">
        <v>7.05</v>
      </c>
      <c r="E99" s="10">
        <v>8.9499999999999993</v>
      </c>
      <c r="F99" s="10">
        <v>41.77</v>
      </c>
      <c r="G99" s="11">
        <v>285.77</v>
      </c>
      <c r="H99" s="12">
        <v>268</v>
      </c>
    </row>
    <row r="100" spans="1:8">
      <c r="A100" s="71"/>
      <c r="B100" s="47" t="s">
        <v>14</v>
      </c>
      <c r="C100" s="11">
        <v>60</v>
      </c>
      <c r="D100" s="10">
        <v>2.37</v>
      </c>
      <c r="E100" s="10">
        <v>0.3</v>
      </c>
      <c r="F100" s="10">
        <v>14.76</v>
      </c>
      <c r="G100" s="10">
        <v>70.5</v>
      </c>
      <c r="H100" s="12"/>
    </row>
    <row r="101" spans="1:8">
      <c r="A101" s="71"/>
      <c r="B101" s="47" t="s">
        <v>32</v>
      </c>
      <c r="C101" s="20">
        <v>200</v>
      </c>
      <c r="D101" s="10">
        <v>0.2</v>
      </c>
      <c r="E101" s="10">
        <v>0</v>
      </c>
      <c r="F101" s="10">
        <v>7.02</v>
      </c>
      <c r="G101" s="11">
        <v>28.46</v>
      </c>
      <c r="H101" s="12">
        <v>493</v>
      </c>
    </row>
    <row r="102" spans="1:8" s="46" customFormat="1">
      <c r="A102" s="71"/>
      <c r="B102" s="82"/>
      <c r="C102" s="13"/>
      <c r="D102" s="13"/>
      <c r="E102" s="13"/>
      <c r="F102" s="13"/>
      <c r="G102" s="13"/>
      <c r="H102" s="14"/>
    </row>
    <row r="103" spans="1:8" ht="15" customHeight="1">
      <c r="A103" s="71" t="s">
        <v>17</v>
      </c>
      <c r="B103" s="33" t="s">
        <v>16</v>
      </c>
      <c r="C103" s="49">
        <v>100</v>
      </c>
      <c r="D103" s="15">
        <v>1.9</v>
      </c>
      <c r="E103" s="15">
        <v>8.9</v>
      </c>
      <c r="F103" s="15">
        <v>7.7</v>
      </c>
      <c r="G103" s="49">
        <v>119</v>
      </c>
      <c r="H103" s="50">
        <v>115</v>
      </c>
    </row>
    <row r="104" spans="1:8" ht="15" customHeight="1">
      <c r="A104" s="71"/>
      <c r="B104" s="33" t="s">
        <v>81</v>
      </c>
      <c r="C104" s="49">
        <v>250</v>
      </c>
      <c r="D104" s="15">
        <v>2.78</v>
      </c>
      <c r="E104" s="15">
        <v>4.38</v>
      </c>
      <c r="F104" s="15">
        <v>11.12</v>
      </c>
      <c r="G104" s="49">
        <v>95.25</v>
      </c>
      <c r="H104" s="50" t="s">
        <v>82</v>
      </c>
    </row>
    <row r="105" spans="1:8">
      <c r="A105" s="71"/>
      <c r="B105" s="33" t="s">
        <v>83</v>
      </c>
      <c r="C105" s="49">
        <v>100</v>
      </c>
      <c r="D105" s="15">
        <v>14.47</v>
      </c>
      <c r="E105" s="15">
        <v>14.1</v>
      </c>
      <c r="F105" s="15">
        <v>26.78</v>
      </c>
      <c r="G105" s="49">
        <v>272.88</v>
      </c>
      <c r="H105" s="50" t="s">
        <v>36</v>
      </c>
    </row>
    <row r="106" spans="1:8">
      <c r="A106" s="71"/>
      <c r="B106" s="33" t="s">
        <v>84</v>
      </c>
      <c r="C106" s="49">
        <v>180</v>
      </c>
      <c r="D106" s="15">
        <v>6.79</v>
      </c>
      <c r="E106" s="15">
        <v>3.01</v>
      </c>
      <c r="F106" s="15">
        <v>42.71</v>
      </c>
      <c r="G106" s="49">
        <v>229.68</v>
      </c>
      <c r="H106" s="50">
        <v>291</v>
      </c>
    </row>
    <row r="107" spans="1:8">
      <c r="A107" s="71"/>
      <c r="B107" s="33" t="s">
        <v>27</v>
      </c>
      <c r="C107" s="49">
        <v>200</v>
      </c>
      <c r="D107" s="15">
        <v>0.24</v>
      </c>
      <c r="E107" s="15">
        <v>0.06</v>
      </c>
      <c r="F107" s="15">
        <v>10.16</v>
      </c>
      <c r="G107" s="49">
        <v>42.14</v>
      </c>
      <c r="H107" s="50" t="s">
        <v>28</v>
      </c>
    </row>
    <row r="108" spans="1:8">
      <c r="A108" s="71"/>
      <c r="B108" s="47" t="s">
        <v>14</v>
      </c>
      <c r="C108" s="11">
        <v>60</v>
      </c>
      <c r="D108" s="10">
        <v>2.37</v>
      </c>
      <c r="E108" s="10">
        <v>0.3</v>
      </c>
      <c r="F108" s="10">
        <v>14.76</v>
      </c>
      <c r="G108" s="10">
        <v>70.5</v>
      </c>
      <c r="H108" s="50">
        <v>108</v>
      </c>
    </row>
    <row r="109" spans="1:8" s="46" customFormat="1">
      <c r="A109" s="71"/>
      <c r="B109" s="82"/>
      <c r="C109" s="13"/>
      <c r="D109" s="13"/>
      <c r="E109" s="13"/>
      <c r="F109" s="13"/>
      <c r="G109" s="13"/>
      <c r="H109" s="14"/>
    </row>
    <row r="110" spans="1:8">
      <c r="A110" s="71" t="s">
        <v>24</v>
      </c>
      <c r="B110" s="47" t="s">
        <v>85</v>
      </c>
      <c r="C110" s="49">
        <v>100</v>
      </c>
      <c r="D110" s="15">
        <v>10.220000000000001</v>
      </c>
      <c r="E110" s="15">
        <v>9.67</v>
      </c>
      <c r="F110" s="15">
        <v>24.27</v>
      </c>
      <c r="G110" s="49">
        <v>250.3</v>
      </c>
      <c r="H110" s="50">
        <v>555</v>
      </c>
    </row>
    <row r="111" spans="1:8">
      <c r="A111" s="71"/>
      <c r="B111" s="47" t="s">
        <v>41</v>
      </c>
      <c r="C111" s="49">
        <v>200</v>
      </c>
      <c r="D111" s="15">
        <v>0</v>
      </c>
      <c r="E111" s="15">
        <v>0</v>
      </c>
      <c r="F111" s="15">
        <v>15</v>
      </c>
      <c r="G111" s="49">
        <v>95</v>
      </c>
      <c r="H111" s="50">
        <v>614</v>
      </c>
    </row>
    <row r="112" spans="1:8" s="46" customFormat="1">
      <c r="A112" s="71"/>
      <c r="B112" s="82"/>
      <c r="C112" s="13"/>
      <c r="D112" s="13"/>
      <c r="E112" s="13"/>
      <c r="F112" s="13"/>
      <c r="G112" s="13"/>
      <c r="H112" s="14"/>
    </row>
    <row r="113" spans="1:8" s="46" customFormat="1" ht="13.5" thickBot="1">
      <c r="A113" s="78" t="s">
        <v>29</v>
      </c>
      <c r="B113" s="79"/>
      <c r="C113" s="22">
        <f>SUM(C99:C111)</f>
        <v>1700</v>
      </c>
      <c r="D113" s="22">
        <f>SUM(D99:D111)</f>
        <v>48.39</v>
      </c>
      <c r="E113" s="22">
        <f>SUM(E99:E111)</f>
        <v>49.669999999999995</v>
      </c>
      <c r="F113" s="22">
        <f>SUM(F99:F111)</f>
        <v>216.05</v>
      </c>
      <c r="G113" s="22">
        <f>SUM(G99:G111)</f>
        <v>1559.48</v>
      </c>
      <c r="H113" s="17"/>
    </row>
    <row r="114" spans="1:8" s="46" customFormat="1">
      <c r="A114" s="80" t="s">
        <v>86</v>
      </c>
      <c r="B114" s="81"/>
      <c r="C114" s="81"/>
      <c r="D114" s="81"/>
      <c r="E114" s="81"/>
      <c r="F114" s="81"/>
      <c r="G114" s="81"/>
      <c r="H114" s="85"/>
    </row>
    <row r="115" spans="1:8">
      <c r="A115" s="71" t="s">
        <v>12</v>
      </c>
      <c r="B115" s="47" t="s">
        <v>87</v>
      </c>
      <c r="C115" s="20">
        <v>200</v>
      </c>
      <c r="D115" s="10">
        <v>9.33</v>
      </c>
      <c r="E115" s="10">
        <v>9.77</v>
      </c>
      <c r="F115" s="10">
        <v>17.649999999999999</v>
      </c>
      <c r="G115" s="11">
        <v>251.22</v>
      </c>
      <c r="H115" s="12">
        <v>302</v>
      </c>
    </row>
    <row r="116" spans="1:8">
      <c r="A116" s="71"/>
      <c r="B116" s="47" t="s">
        <v>14</v>
      </c>
      <c r="C116" s="11">
        <v>60</v>
      </c>
      <c r="D116" s="10">
        <v>2.37</v>
      </c>
      <c r="E116" s="10">
        <v>0.3</v>
      </c>
      <c r="F116" s="10">
        <v>14.76</v>
      </c>
      <c r="G116" s="10">
        <v>70.5</v>
      </c>
      <c r="H116" s="12"/>
    </row>
    <row r="117" spans="1:8">
      <c r="A117" s="71"/>
      <c r="B117" s="47" t="s">
        <v>15</v>
      </c>
      <c r="C117" s="20">
        <v>200</v>
      </c>
      <c r="D117" s="10">
        <v>0.22</v>
      </c>
      <c r="E117" s="10">
        <v>0.06</v>
      </c>
      <c r="F117" s="10">
        <v>7.2</v>
      </c>
      <c r="G117" s="11">
        <v>29.08</v>
      </c>
      <c r="H117" s="12">
        <v>143</v>
      </c>
    </row>
    <row r="118" spans="1:8" s="46" customFormat="1">
      <c r="A118" s="71"/>
      <c r="B118" s="82"/>
      <c r="C118" s="13"/>
      <c r="D118" s="13"/>
      <c r="E118" s="13"/>
      <c r="F118" s="13"/>
      <c r="G118" s="13"/>
      <c r="H118" s="14"/>
    </row>
    <row r="119" spans="1:8">
      <c r="A119" s="71" t="s">
        <v>17</v>
      </c>
      <c r="B119" s="47" t="s">
        <v>33</v>
      </c>
      <c r="C119" s="20">
        <v>100</v>
      </c>
      <c r="D119" s="10">
        <v>1.17</v>
      </c>
      <c r="E119" s="10">
        <v>0.1</v>
      </c>
      <c r="F119" s="10">
        <v>5.67</v>
      </c>
      <c r="G119" s="11">
        <v>28.33</v>
      </c>
      <c r="H119" s="12">
        <v>16</v>
      </c>
    </row>
    <row r="120" spans="1:8">
      <c r="A120" s="71"/>
      <c r="B120" s="47" t="s">
        <v>88</v>
      </c>
      <c r="C120" s="20">
        <v>250</v>
      </c>
      <c r="D120" s="10">
        <v>2.35</v>
      </c>
      <c r="E120" s="10">
        <v>5.33</v>
      </c>
      <c r="F120" s="10">
        <v>8.0500000000000007</v>
      </c>
      <c r="G120" s="11">
        <v>124.43</v>
      </c>
      <c r="H120" s="12" t="s">
        <v>89</v>
      </c>
    </row>
    <row r="121" spans="1:8">
      <c r="A121" s="71"/>
      <c r="B121" s="47" t="s">
        <v>90</v>
      </c>
      <c r="C121" s="20">
        <v>100</v>
      </c>
      <c r="D121" s="10">
        <v>11.93</v>
      </c>
      <c r="E121" s="10">
        <v>12.56</v>
      </c>
      <c r="F121" s="10">
        <v>24.79</v>
      </c>
      <c r="G121" s="11">
        <v>256.89999999999998</v>
      </c>
      <c r="H121" s="12">
        <v>410</v>
      </c>
    </row>
    <row r="122" spans="1:8">
      <c r="A122" s="71"/>
      <c r="B122" s="47" t="s">
        <v>91</v>
      </c>
      <c r="C122" s="49">
        <v>20</v>
      </c>
      <c r="D122" s="15">
        <v>0.35</v>
      </c>
      <c r="E122" s="15">
        <v>1.4</v>
      </c>
      <c r="F122" s="15">
        <v>1.1200000000000001</v>
      </c>
      <c r="G122" s="49">
        <v>18.5</v>
      </c>
      <c r="H122" s="50">
        <v>354</v>
      </c>
    </row>
    <row r="123" spans="1:8">
      <c r="A123" s="71"/>
      <c r="B123" s="47" t="s">
        <v>22</v>
      </c>
      <c r="C123" s="20">
        <v>180</v>
      </c>
      <c r="D123" s="10">
        <v>9.1999999999999993</v>
      </c>
      <c r="E123" s="10">
        <v>9.5</v>
      </c>
      <c r="F123" s="10">
        <v>46.62</v>
      </c>
      <c r="G123" s="11">
        <v>270.81</v>
      </c>
      <c r="H123" s="12">
        <v>237</v>
      </c>
    </row>
    <row r="124" spans="1:8">
      <c r="A124" s="71"/>
      <c r="B124" s="47" t="s">
        <v>93</v>
      </c>
      <c r="C124" s="20">
        <v>200</v>
      </c>
      <c r="D124" s="10">
        <v>0.32</v>
      </c>
      <c r="E124" s="10">
        <v>0.14000000000000001</v>
      </c>
      <c r="F124" s="10">
        <v>11.46</v>
      </c>
      <c r="G124" s="11">
        <v>48.32</v>
      </c>
      <c r="H124" s="12">
        <v>519</v>
      </c>
    </row>
    <row r="125" spans="1:8">
      <c r="A125" s="71"/>
      <c r="B125" s="47" t="s">
        <v>14</v>
      </c>
      <c r="C125" s="11">
        <v>60</v>
      </c>
      <c r="D125" s="10">
        <v>2.37</v>
      </c>
      <c r="E125" s="10">
        <v>0.3</v>
      </c>
      <c r="F125" s="10">
        <v>14.76</v>
      </c>
      <c r="G125" s="10">
        <v>70.5</v>
      </c>
      <c r="H125" s="12"/>
    </row>
    <row r="126" spans="1:8" s="46" customFormat="1">
      <c r="A126" s="71"/>
      <c r="B126" s="82"/>
      <c r="C126" s="13"/>
      <c r="D126" s="13"/>
      <c r="E126" s="13"/>
      <c r="F126" s="13"/>
      <c r="G126" s="13"/>
      <c r="H126" s="14"/>
    </row>
    <row r="127" spans="1:8">
      <c r="A127" s="86" t="s">
        <v>24</v>
      </c>
      <c r="B127" s="47" t="s">
        <v>56</v>
      </c>
      <c r="C127" s="49">
        <v>200</v>
      </c>
      <c r="D127" s="15">
        <v>4.5</v>
      </c>
      <c r="E127" s="15">
        <v>5</v>
      </c>
      <c r="F127" s="15">
        <v>15.6</v>
      </c>
      <c r="G127" s="49">
        <v>158</v>
      </c>
      <c r="H127" s="50" t="s">
        <v>57</v>
      </c>
    </row>
    <row r="128" spans="1:8">
      <c r="A128" s="87"/>
      <c r="B128" s="47" t="s">
        <v>94</v>
      </c>
      <c r="C128" s="49">
        <v>100</v>
      </c>
      <c r="D128" s="15">
        <v>5.68</v>
      </c>
      <c r="E128" s="15">
        <v>5.29</v>
      </c>
      <c r="F128" s="15">
        <v>31.8</v>
      </c>
      <c r="G128" s="49">
        <v>190.46</v>
      </c>
      <c r="H128" s="50" t="s">
        <v>36</v>
      </c>
    </row>
    <row r="129" spans="1:8" s="46" customFormat="1">
      <c r="A129" s="88"/>
      <c r="B129" s="89"/>
      <c r="C129" s="26"/>
      <c r="D129" s="24"/>
      <c r="E129" s="24"/>
      <c r="F129" s="24"/>
      <c r="G129" s="26"/>
      <c r="H129" s="52"/>
    </row>
    <row r="130" spans="1:8" s="46" customFormat="1" ht="13.5" thickBot="1">
      <c r="A130" s="90" t="s">
        <v>29</v>
      </c>
      <c r="B130" s="91"/>
      <c r="C130" s="58">
        <f>SUM(C115:C129)</f>
        <v>1670</v>
      </c>
      <c r="D130" s="58">
        <f t="shared" ref="D130:G130" si="2">SUM(D115:D129)</f>
        <v>49.79</v>
      </c>
      <c r="E130" s="58">
        <f t="shared" si="2"/>
        <v>49.749999999999993</v>
      </c>
      <c r="F130" s="58">
        <f t="shared" si="2"/>
        <v>199.48000000000002</v>
      </c>
      <c r="G130" s="58">
        <f t="shared" si="2"/>
        <v>1517.05</v>
      </c>
      <c r="H130" s="59"/>
    </row>
    <row r="131" spans="1:8" s="46" customFormat="1">
      <c r="A131" s="80" t="s">
        <v>95</v>
      </c>
      <c r="B131" s="81"/>
      <c r="C131" s="81"/>
      <c r="D131" s="81"/>
      <c r="E131" s="81"/>
      <c r="F131" s="81"/>
      <c r="G131" s="81"/>
      <c r="H131" s="85"/>
    </row>
    <row r="132" spans="1:8">
      <c r="A132" s="71" t="s">
        <v>12</v>
      </c>
      <c r="B132" s="47" t="s">
        <v>96</v>
      </c>
      <c r="C132" s="20">
        <v>250</v>
      </c>
      <c r="D132" s="10">
        <v>11.15</v>
      </c>
      <c r="E132" s="10">
        <v>8.73</v>
      </c>
      <c r="F132" s="10">
        <v>21.18</v>
      </c>
      <c r="G132" s="11">
        <v>365.33</v>
      </c>
      <c r="H132" s="12">
        <v>267</v>
      </c>
    </row>
    <row r="133" spans="1:8">
      <c r="A133" s="71"/>
      <c r="B133" s="47" t="s">
        <v>14</v>
      </c>
      <c r="C133" s="11">
        <v>60</v>
      </c>
      <c r="D133" s="10">
        <v>2.37</v>
      </c>
      <c r="E133" s="10">
        <v>0.3</v>
      </c>
      <c r="F133" s="10">
        <v>14.76</v>
      </c>
      <c r="G133" s="10">
        <v>70.5</v>
      </c>
      <c r="H133" s="12"/>
    </row>
    <row r="134" spans="1:8">
      <c r="A134" s="71"/>
      <c r="B134" s="47" t="s">
        <v>62</v>
      </c>
      <c r="C134" s="20">
        <v>200</v>
      </c>
      <c r="D134" s="10">
        <v>0.24</v>
      </c>
      <c r="E134" s="10">
        <v>0</v>
      </c>
      <c r="F134" s="10">
        <v>7.14</v>
      </c>
      <c r="G134" s="11">
        <v>29.8</v>
      </c>
      <c r="H134" s="12">
        <v>144</v>
      </c>
    </row>
    <row r="135" spans="1:8" s="46" customFormat="1">
      <c r="A135" s="71"/>
      <c r="B135" s="82"/>
      <c r="C135" s="13"/>
      <c r="D135" s="13"/>
      <c r="E135" s="13"/>
      <c r="F135" s="13"/>
      <c r="G135" s="13"/>
      <c r="H135" s="14"/>
    </row>
    <row r="136" spans="1:8">
      <c r="A136" s="71" t="s">
        <v>17</v>
      </c>
      <c r="B136" s="47" t="s">
        <v>63</v>
      </c>
      <c r="C136" s="20">
        <v>100</v>
      </c>
      <c r="D136" s="10">
        <v>3.48</v>
      </c>
      <c r="E136" s="10">
        <v>4.62</v>
      </c>
      <c r="F136" s="10">
        <v>9.86</v>
      </c>
      <c r="G136" s="11">
        <v>68.739999999999995</v>
      </c>
      <c r="H136" s="12">
        <v>119</v>
      </c>
    </row>
    <row r="137" spans="1:8" ht="15" customHeight="1">
      <c r="A137" s="71"/>
      <c r="B137" s="47" t="s">
        <v>97</v>
      </c>
      <c r="C137" s="20">
        <v>250</v>
      </c>
      <c r="D137" s="10">
        <v>2.8</v>
      </c>
      <c r="E137" s="10">
        <v>5.27</v>
      </c>
      <c r="F137" s="10">
        <v>9.25</v>
      </c>
      <c r="G137" s="11">
        <v>96.58</v>
      </c>
      <c r="H137" s="16" t="s">
        <v>76</v>
      </c>
    </row>
    <row r="138" spans="1:8">
      <c r="A138" s="71"/>
      <c r="B138" s="47" t="s">
        <v>98</v>
      </c>
      <c r="C138" s="20">
        <v>280</v>
      </c>
      <c r="D138" s="10">
        <v>19.7</v>
      </c>
      <c r="E138" s="10">
        <v>20.5</v>
      </c>
      <c r="F138" s="10">
        <v>55.97</v>
      </c>
      <c r="G138" s="11">
        <v>513.57000000000005</v>
      </c>
      <c r="H138" s="12">
        <v>407</v>
      </c>
    </row>
    <row r="139" spans="1:8">
      <c r="A139" s="71"/>
      <c r="B139" s="47" t="s">
        <v>39</v>
      </c>
      <c r="C139" s="20">
        <v>200</v>
      </c>
      <c r="D139" s="10">
        <v>1.92</v>
      </c>
      <c r="E139" s="10">
        <v>0.12</v>
      </c>
      <c r="F139" s="10">
        <v>25.86</v>
      </c>
      <c r="G139" s="11">
        <v>112.36</v>
      </c>
      <c r="H139" s="16" t="s">
        <v>40</v>
      </c>
    </row>
    <row r="140" spans="1:8">
      <c r="A140" s="71"/>
      <c r="B140" s="47" t="s">
        <v>14</v>
      </c>
      <c r="C140" s="20">
        <v>30</v>
      </c>
      <c r="D140" s="10">
        <v>1.98</v>
      </c>
      <c r="E140" s="10">
        <v>0.27</v>
      </c>
      <c r="F140" s="10">
        <v>11.4</v>
      </c>
      <c r="G140" s="11">
        <v>59.7</v>
      </c>
      <c r="H140" s="12">
        <v>108</v>
      </c>
    </row>
    <row r="141" spans="1:8">
      <c r="A141" s="71"/>
      <c r="B141" s="47" t="s">
        <v>121</v>
      </c>
      <c r="C141" s="20">
        <v>30</v>
      </c>
      <c r="D141" s="10">
        <v>1.98</v>
      </c>
      <c r="E141" s="10">
        <v>0.36</v>
      </c>
      <c r="F141" s="10">
        <v>10.02</v>
      </c>
      <c r="G141" s="11">
        <v>52.2</v>
      </c>
      <c r="H141" s="12">
        <v>109</v>
      </c>
    </row>
    <row r="142" spans="1:8" s="46" customFormat="1">
      <c r="A142" s="71"/>
      <c r="B142" s="82"/>
      <c r="C142" s="13"/>
      <c r="D142" s="13"/>
      <c r="E142" s="13"/>
      <c r="F142" s="13"/>
      <c r="G142" s="13"/>
      <c r="H142" s="14"/>
    </row>
    <row r="143" spans="1:8">
      <c r="A143" s="71" t="s">
        <v>24</v>
      </c>
      <c r="B143" s="47" t="s">
        <v>23</v>
      </c>
      <c r="C143" s="20">
        <v>200</v>
      </c>
      <c r="D143" s="10">
        <v>0.08</v>
      </c>
      <c r="E143" s="10">
        <v>0</v>
      </c>
      <c r="F143" s="10">
        <v>10.62</v>
      </c>
      <c r="G143" s="11">
        <v>40.44</v>
      </c>
      <c r="H143" s="12">
        <v>508</v>
      </c>
    </row>
    <row r="144" spans="1:8" ht="15" customHeight="1">
      <c r="A144" s="71"/>
      <c r="B144" s="47" t="s">
        <v>99</v>
      </c>
      <c r="C144" s="20">
        <v>100</v>
      </c>
      <c r="D144" s="10">
        <v>9.91</v>
      </c>
      <c r="E144" s="10">
        <v>10.6</v>
      </c>
      <c r="F144" s="10">
        <v>35.770000000000003</v>
      </c>
      <c r="G144" s="11">
        <v>201.65</v>
      </c>
      <c r="H144" s="12">
        <v>542</v>
      </c>
    </row>
    <row r="145" spans="1:16" s="46" customFormat="1">
      <c r="A145" s="71"/>
      <c r="B145" s="82"/>
      <c r="C145" s="13"/>
      <c r="D145" s="13"/>
      <c r="E145" s="13"/>
      <c r="F145" s="13"/>
      <c r="G145" s="13"/>
      <c r="H145" s="14"/>
    </row>
    <row r="146" spans="1:16" s="46" customFormat="1" ht="13.5" thickBot="1">
      <c r="A146" s="78" t="s">
        <v>29</v>
      </c>
      <c r="B146" s="79"/>
      <c r="C146" s="22">
        <f>SUM(C132:C144)</f>
        <v>1700</v>
      </c>
      <c r="D146" s="22">
        <f t="shared" ref="D146:G146" si="3">SUM(D132:D144)</f>
        <v>55.609999999999985</v>
      </c>
      <c r="E146" s="22">
        <f t="shared" si="3"/>
        <v>50.77</v>
      </c>
      <c r="F146" s="22">
        <f t="shared" si="3"/>
        <v>211.83</v>
      </c>
      <c r="G146" s="22">
        <f t="shared" si="3"/>
        <v>1610.8700000000001</v>
      </c>
      <c r="H146" s="17"/>
    </row>
    <row r="147" spans="1:16" s="46" customFormat="1">
      <c r="A147" s="80" t="s">
        <v>100</v>
      </c>
      <c r="B147" s="81"/>
      <c r="C147" s="81"/>
      <c r="D147" s="81"/>
      <c r="E147" s="81"/>
      <c r="F147" s="81"/>
      <c r="G147" s="81"/>
      <c r="H147" s="85"/>
    </row>
    <row r="148" spans="1:16">
      <c r="A148" s="71" t="s">
        <v>12</v>
      </c>
      <c r="B148" s="33" t="s">
        <v>101</v>
      </c>
      <c r="C148" s="49">
        <v>100</v>
      </c>
      <c r="D148" s="15">
        <v>0.8</v>
      </c>
      <c r="E148" s="15">
        <v>0.1</v>
      </c>
      <c r="F148" s="15">
        <v>2.5</v>
      </c>
      <c r="G148" s="49">
        <v>14</v>
      </c>
      <c r="H148" s="50">
        <v>106</v>
      </c>
    </row>
    <row r="149" spans="1:16">
      <c r="A149" s="71"/>
      <c r="B149" s="33" t="s">
        <v>102</v>
      </c>
      <c r="C149" s="20">
        <v>100</v>
      </c>
      <c r="D149" s="10">
        <v>1.17</v>
      </c>
      <c r="E149" s="10">
        <v>0.1</v>
      </c>
      <c r="F149" s="10">
        <v>5.67</v>
      </c>
      <c r="G149" s="11">
        <v>28.33</v>
      </c>
      <c r="H149" s="50"/>
    </row>
    <row r="150" spans="1:16">
      <c r="A150" s="71"/>
      <c r="B150" s="33" t="s">
        <v>103</v>
      </c>
      <c r="C150" s="49">
        <v>100</v>
      </c>
      <c r="D150" s="15">
        <v>1.43</v>
      </c>
      <c r="E150" s="15">
        <v>0.83</v>
      </c>
      <c r="F150" s="15">
        <v>2.83</v>
      </c>
      <c r="G150" s="15">
        <v>75.98</v>
      </c>
      <c r="H150" s="50"/>
      <c r="J150" s="25"/>
      <c r="K150" s="18"/>
      <c r="L150" s="4"/>
      <c r="M150" s="4"/>
      <c r="N150" s="4"/>
      <c r="O150" s="4"/>
      <c r="P150" s="18"/>
    </row>
    <row r="151" spans="1:16">
      <c r="A151" s="71"/>
      <c r="B151" s="33" t="s">
        <v>104</v>
      </c>
      <c r="C151" s="49">
        <v>100</v>
      </c>
      <c r="D151" s="15">
        <v>12.07</v>
      </c>
      <c r="E151" s="15">
        <v>12.8</v>
      </c>
      <c r="F151" s="15">
        <v>21.33</v>
      </c>
      <c r="G151" s="49">
        <v>167.39</v>
      </c>
      <c r="H151" s="50" t="s">
        <v>36</v>
      </c>
    </row>
    <row r="152" spans="1:16">
      <c r="A152" s="71"/>
      <c r="B152" s="33" t="s">
        <v>105</v>
      </c>
      <c r="C152" s="49">
        <v>180</v>
      </c>
      <c r="D152" s="15">
        <v>4.6399999999999997</v>
      </c>
      <c r="E152" s="15">
        <v>5.63</v>
      </c>
      <c r="F152" s="15">
        <v>48.1</v>
      </c>
      <c r="G152" s="49">
        <v>261.63</v>
      </c>
      <c r="H152" s="50">
        <v>414</v>
      </c>
    </row>
    <row r="153" spans="1:16">
      <c r="A153" s="71"/>
      <c r="B153" s="33" t="s">
        <v>91</v>
      </c>
      <c r="C153" s="49">
        <v>15</v>
      </c>
      <c r="D153" s="15">
        <v>0.26</v>
      </c>
      <c r="E153" s="15">
        <v>1.03</v>
      </c>
      <c r="F153" s="15">
        <v>0.84</v>
      </c>
      <c r="G153" s="49">
        <v>13.9</v>
      </c>
      <c r="H153" s="50">
        <v>354</v>
      </c>
    </row>
    <row r="154" spans="1:16">
      <c r="A154" s="71"/>
      <c r="B154" s="33" t="s">
        <v>106</v>
      </c>
      <c r="C154" s="49">
        <v>200</v>
      </c>
      <c r="D154" s="15">
        <v>0.28000000000000003</v>
      </c>
      <c r="E154" s="15">
        <v>0.04</v>
      </c>
      <c r="F154" s="15">
        <v>8.9600000000000009</v>
      </c>
      <c r="G154" s="49">
        <v>37.28</v>
      </c>
      <c r="H154" s="50" t="s">
        <v>107</v>
      </c>
    </row>
    <row r="155" spans="1:16">
      <c r="A155" s="71"/>
      <c r="B155" s="47" t="s">
        <v>14</v>
      </c>
      <c r="C155" s="11">
        <v>60</v>
      </c>
      <c r="D155" s="10">
        <v>2.37</v>
      </c>
      <c r="E155" s="10">
        <v>0.3</v>
      </c>
      <c r="F155" s="10">
        <v>14.76</v>
      </c>
      <c r="G155" s="10">
        <v>70.5</v>
      </c>
      <c r="H155" s="12">
        <v>108</v>
      </c>
    </row>
    <row r="156" spans="1:16" s="46" customFormat="1">
      <c r="A156" s="71"/>
      <c r="B156" s="82"/>
      <c r="C156" s="13"/>
      <c r="D156" s="13"/>
      <c r="E156" s="13"/>
      <c r="F156" s="13"/>
      <c r="G156" s="13"/>
      <c r="H156" s="14"/>
    </row>
    <row r="157" spans="1:16">
      <c r="A157" s="71" t="s">
        <v>17</v>
      </c>
      <c r="B157" s="47" t="s">
        <v>47</v>
      </c>
      <c r="C157" s="20">
        <v>100</v>
      </c>
      <c r="D157" s="10">
        <v>0.8</v>
      </c>
      <c r="E157" s="10">
        <v>0.1</v>
      </c>
      <c r="F157" s="10">
        <v>1.7</v>
      </c>
      <c r="G157" s="11">
        <v>13</v>
      </c>
      <c r="H157" s="12">
        <v>107</v>
      </c>
    </row>
    <row r="158" spans="1:16" ht="15" customHeight="1">
      <c r="A158" s="71"/>
      <c r="B158" s="47" t="s">
        <v>64</v>
      </c>
      <c r="C158" s="20">
        <v>250</v>
      </c>
      <c r="D158" s="10">
        <v>2.2999999999999998</v>
      </c>
      <c r="E158" s="10">
        <v>5.5</v>
      </c>
      <c r="F158" s="10">
        <v>22.63</v>
      </c>
      <c r="G158" s="11">
        <v>161.69999999999999</v>
      </c>
      <c r="H158" s="16" t="s">
        <v>65</v>
      </c>
    </row>
    <row r="159" spans="1:16">
      <c r="A159" s="71"/>
      <c r="B159" s="47" t="s">
        <v>108</v>
      </c>
      <c r="C159" s="20">
        <v>100</v>
      </c>
      <c r="D159" s="10">
        <v>11.74</v>
      </c>
      <c r="E159" s="10">
        <v>17.5</v>
      </c>
      <c r="F159" s="10">
        <v>17.399999999999999</v>
      </c>
      <c r="G159" s="11">
        <v>261</v>
      </c>
      <c r="H159" s="12">
        <v>372</v>
      </c>
    </row>
    <row r="160" spans="1:16">
      <c r="A160" s="71"/>
      <c r="B160" s="47" t="s">
        <v>91</v>
      </c>
      <c r="C160" s="49">
        <v>20</v>
      </c>
      <c r="D160" s="15">
        <v>0.35</v>
      </c>
      <c r="E160" s="15">
        <v>1.4</v>
      </c>
      <c r="F160" s="15">
        <v>1.1200000000000001</v>
      </c>
      <c r="G160" s="49">
        <v>18.5</v>
      </c>
      <c r="H160" s="50">
        <v>354</v>
      </c>
    </row>
    <row r="161" spans="1:8">
      <c r="A161" s="71"/>
      <c r="B161" s="47" t="s">
        <v>109</v>
      </c>
      <c r="C161" s="20">
        <v>180</v>
      </c>
      <c r="D161" s="10">
        <v>9.1300000000000008</v>
      </c>
      <c r="E161" s="10">
        <v>4.0999999999999996</v>
      </c>
      <c r="F161" s="10">
        <v>50.42</v>
      </c>
      <c r="G161" s="11">
        <v>262.22000000000003</v>
      </c>
      <c r="H161" s="12">
        <v>243</v>
      </c>
    </row>
    <row r="162" spans="1:8">
      <c r="A162" s="71"/>
      <c r="B162" s="47" t="s">
        <v>23</v>
      </c>
      <c r="C162" s="20">
        <v>200</v>
      </c>
      <c r="D162" s="10">
        <v>0.08</v>
      </c>
      <c r="E162" s="10">
        <v>0</v>
      </c>
      <c r="F162" s="10">
        <v>10.62</v>
      </c>
      <c r="G162" s="11">
        <v>40.44</v>
      </c>
      <c r="H162" s="12">
        <v>508</v>
      </c>
    </row>
    <row r="163" spans="1:8">
      <c r="A163" s="71"/>
      <c r="B163" s="47" t="s">
        <v>14</v>
      </c>
      <c r="C163" s="11">
        <v>60</v>
      </c>
      <c r="D163" s="10">
        <v>2.37</v>
      </c>
      <c r="E163" s="10">
        <v>0.3</v>
      </c>
      <c r="F163" s="10">
        <v>14.76</v>
      </c>
      <c r="G163" s="10">
        <v>70.5</v>
      </c>
      <c r="H163" s="12">
        <v>108</v>
      </c>
    </row>
    <row r="164" spans="1:8" s="46" customFormat="1">
      <c r="A164" s="71"/>
      <c r="B164" s="82"/>
      <c r="C164" s="13"/>
      <c r="D164" s="13"/>
      <c r="E164" s="13"/>
      <c r="F164" s="13"/>
      <c r="G164" s="13"/>
      <c r="H164" s="14"/>
    </row>
    <row r="165" spans="1:8">
      <c r="A165" s="71" t="s">
        <v>24</v>
      </c>
      <c r="B165" s="47" t="s">
        <v>27</v>
      </c>
      <c r="C165" s="20">
        <v>200</v>
      </c>
      <c r="D165" s="10">
        <v>0.24</v>
      </c>
      <c r="E165" s="10">
        <v>0.06</v>
      </c>
      <c r="F165" s="10">
        <v>10.16</v>
      </c>
      <c r="G165" s="11">
        <v>42.14</v>
      </c>
      <c r="H165" s="16" t="s">
        <v>28</v>
      </c>
    </row>
    <row r="166" spans="1:8">
      <c r="A166" s="71"/>
      <c r="B166" s="47" t="s">
        <v>110</v>
      </c>
      <c r="C166" s="20">
        <v>100</v>
      </c>
      <c r="D166" s="10">
        <v>9.86</v>
      </c>
      <c r="E166" s="10">
        <v>10.67</v>
      </c>
      <c r="F166" s="10">
        <v>37.81</v>
      </c>
      <c r="G166" s="11">
        <v>248.27</v>
      </c>
      <c r="H166" s="12">
        <v>555</v>
      </c>
    </row>
    <row r="167" spans="1:8" s="46" customFormat="1">
      <c r="A167" s="71"/>
      <c r="B167" s="82"/>
      <c r="C167" s="13"/>
      <c r="D167" s="13"/>
      <c r="E167" s="13"/>
      <c r="F167" s="13"/>
      <c r="G167" s="13"/>
      <c r="H167" s="14"/>
    </row>
    <row r="168" spans="1:8" s="46" customFormat="1" ht="13.5" thickBot="1">
      <c r="A168" s="78" t="s">
        <v>29</v>
      </c>
      <c r="B168" s="79"/>
      <c r="C168" s="22">
        <f>SUM(C148:C166)-C149-C150</f>
        <v>1865</v>
      </c>
      <c r="D168" s="22">
        <f>SUM(D148:D166)-D149-D150</f>
        <v>57.290000000000006</v>
      </c>
      <c r="E168" s="22">
        <f>SUM(E148:E166)-E149-E150</f>
        <v>59.530000000000008</v>
      </c>
      <c r="F168" s="22">
        <f>SUM(F148:F166)-F149-F150</f>
        <v>263.11</v>
      </c>
      <c r="G168" s="22">
        <f>SUM(G148:G166)-G149-G150</f>
        <v>1682.47</v>
      </c>
      <c r="H168" s="17"/>
    </row>
    <row r="169" spans="1:8" s="46" customFormat="1">
      <c r="A169" s="80" t="s">
        <v>111</v>
      </c>
      <c r="B169" s="81"/>
      <c r="C169" s="81"/>
      <c r="D169" s="81"/>
      <c r="E169" s="81"/>
      <c r="F169" s="81"/>
      <c r="G169" s="81"/>
      <c r="H169" s="85"/>
    </row>
    <row r="170" spans="1:8" ht="15" customHeight="1">
      <c r="A170" s="71" t="s">
        <v>12</v>
      </c>
      <c r="B170" s="47" t="s">
        <v>13</v>
      </c>
      <c r="C170" s="20">
        <v>200</v>
      </c>
      <c r="D170" s="10">
        <v>5.34</v>
      </c>
      <c r="E170" s="10">
        <v>6.86</v>
      </c>
      <c r="F170" s="10">
        <v>27.28</v>
      </c>
      <c r="G170" s="11">
        <v>203.5</v>
      </c>
      <c r="H170" s="12">
        <v>260</v>
      </c>
    </row>
    <row r="171" spans="1:8">
      <c r="A171" s="71"/>
      <c r="B171" s="47" t="s">
        <v>14</v>
      </c>
      <c r="C171" s="11">
        <v>60</v>
      </c>
      <c r="D171" s="10">
        <v>2.37</v>
      </c>
      <c r="E171" s="10">
        <v>0.3</v>
      </c>
      <c r="F171" s="10">
        <v>14.76</v>
      </c>
      <c r="G171" s="10">
        <v>70.5</v>
      </c>
      <c r="H171" s="12">
        <v>108</v>
      </c>
    </row>
    <row r="172" spans="1:8">
      <c r="A172" s="71"/>
      <c r="B172" s="47" t="s">
        <v>73</v>
      </c>
      <c r="C172" s="20">
        <v>200</v>
      </c>
      <c r="D172" s="10">
        <v>0.26</v>
      </c>
      <c r="E172" s="10">
        <v>0.02</v>
      </c>
      <c r="F172" s="10">
        <v>8.06</v>
      </c>
      <c r="G172" s="11">
        <v>33.22</v>
      </c>
      <c r="H172" s="16" t="s">
        <v>74</v>
      </c>
    </row>
    <row r="173" spans="1:8" s="46" customFormat="1">
      <c r="A173" s="71"/>
      <c r="B173" s="82"/>
      <c r="C173" s="13"/>
      <c r="D173" s="13"/>
      <c r="E173" s="13"/>
      <c r="F173" s="13"/>
      <c r="G173" s="13"/>
      <c r="H173" s="14"/>
    </row>
    <row r="174" spans="1:8">
      <c r="A174" s="71" t="s">
        <v>17</v>
      </c>
      <c r="B174" s="47" t="s">
        <v>33</v>
      </c>
      <c r="C174" s="20">
        <v>60</v>
      </c>
      <c r="D174" s="10">
        <v>1.17</v>
      </c>
      <c r="E174" s="10">
        <v>0.1</v>
      </c>
      <c r="F174" s="10">
        <v>5.67</v>
      </c>
      <c r="G174" s="11">
        <v>28.33</v>
      </c>
      <c r="H174" s="16">
        <v>16</v>
      </c>
    </row>
    <row r="175" spans="1:8" ht="15" customHeight="1">
      <c r="A175" s="71"/>
      <c r="B175" s="47" t="s">
        <v>112</v>
      </c>
      <c r="C175" s="20">
        <v>200</v>
      </c>
      <c r="D175" s="10">
        <v>3.08</v>
      </c>
      <c r="E175" s="10">
        <v>5.45</v>
      </c>
      <c r="F175" s="10">
        <v>17.420000000000002</v>
      </c>
      <c r="G175" s="11">
        <v>131.82</v>
      </c>
      <c r="H175" s="16" t="s">
        <v>113</v>
      </c>
    </row>
    <row r="176" spans="1:8">
      <c r="A176" s="71"/>
      <c r="B176" s="47" t="s">
        <v>114</v>
      </c>
      <c r="C176" s="20">
        <v>90</v>
      </c>
      <c r="D176" s="10">
        <v>12.77</v>
      </c>
      <c r="E176" s="10">
        <v>13.5</v>
      </c>
      <c r="F176" s="10">
        <v>25.52</v>
      </c>
      <c r="G176" s="11">
        <v>244.48</v>
      </c>
      <c r="H176" s="12">
        <v>366</v>
      </c>
    </row>
    <row r="177" spans="1:8">
      <c r="A177" s="71"/>
      <c r="B177" s="47" t="s">
        <v>22</v>
      </c>
      <c r="C177" s="20">
        <v>150</v>
      </c>
      <c r="D177" s="10">
        <v>9.1999999999999993</v>
      </c>
      <c r="E177" s="10">
        <v>8.5</v>
      </c>
      <c r="F177" s="10">
        <v>46.62</v>
      </c>
      <c r="G177" s="11">
        <v>270.81</v>
      </c>
      <c r="H177" s="12">
        <v>237</v>
      </c>
    </row>
    <row r="178" spans="1:8">
      <c r="A178" s="71"/>
      <c r="B178" s="47" t="s">
        <v>93</v>
      </c>
      <c r="C178" s="20">
        <v>200</v>
      </c>
      <c r="D178" s="10">
        <v>0.32</v>
      </c>
      <c r="E178" s="10">
        <v>0.14000000000000001</v>
      </c>
      <c r="F178" s="10">
        <v>11.46</v>
      </c>
      <c r="G178" s="11">
        <v>48.32</v>
      </c>
      <c r="H178" s="12">
        <v>519</v>
      </c>
    </row>
    <row r="179" spans="1:8">
      <c r="A179" s="71"/>
      <c r="B179" s="47" t="s">
        <v>14</v>
      </c>
      <c r="C179" s="11">
        <v>60</v>
      </c>
      <c r="D179" s="10">
        <v>2.37</v>
      </c>
      <c r="E179" s="10">
        <v>0.3</v>
      </c>
      <c r="F179" s="10">
        <v>14.76</v>
      </c>
      <c r="G179" s="10">
        <v>70.5</v>
      </c>
      <c r="H179" s="12">
        <v>108</v>
      </c>
    </row>
    <row r="180" spans="1:8" s="46" customFormat="1">
      <c r="A180" s="71"/>
      <c r="B180" s="82"/>
      <c r="C180" s="13"/>
      <c r="D180" s="13"/>
      <c r="E180" s="13"/>
      <c r="F180" s="13"/>
      <c r="G180" s="13"/>
      <c r="H180" s="14"/>
    </row>
    <row r="181" spans="1:8">
      <c r="A181" s="71" t="s">
        <v>24</v>
      </c>
      <c r="B181" s="47" t="s">
        <v>41</v>
      </c>
      <c r="C181" s="20">
        <v>200</v>
      </c>
      <c r="D181" s="10">
        <v>0</v>
      </c>
      <c r="E181" s="10">
        <v>0</v>
      </c>
      <c r="F181" s="10">
        <v>15</v>
      </c>
      <c r="G181" s="11">
        <v>95</v>
      </c>
      <c r="H181" s="12">
        <v>614</v>
      </c>
    </row>
    <row r="182" spans="1:8">
      <c r="A182" s="71"/>
      <c r="B182" s="47" t="s">
        <v>115</v>
      </c>
      <c r="C182" s="20">
        <v>100</v>
      </c>
      <c r="D182" s="10">
        <v>9.6199999999999992</v>
      </c>
      <c r="E182" s="10">
        <v>10.4</v>
      </c>
      <c r="F182" s="10">
        <v>32.700000000000003</v>
      </c>
      <c r="G182" s="11">
        <v>251.6</v>
      </c>
      <c r="H182" s="16" t="s">
        <v>79</v>
      </c>
    </row>
    <row r="183" spans="1:8" s="46" customFormat="1" ht="13.5" thickBot="1">
      <c r="A183" s="78"/>
      <c r="B183" s="79"/>
      <c r="C183" s="22"/>
      <c r="D183" s="22"/>
      <c r="E183" s="22"/>
      <c r="F183" s="22"/>
      <c r="G183" s="22"/>
      <c r="H183" s="17"/>
    </row>
    <row r="184" spans="1:8" s="46" customFormat="1">
      <c r="A184" s="80" t="s">
        <v>29</v>
      </c>
      <c r="B184" s="81"/>
      <c r="C184" s="27">
        <f>SUM(C170:C182)</f>
        <v>1520</v>
      </c>
      <c r="D184" s="27">
        <f t="shared" ref="D184:G184" si="4">SUM(D170:D182)</f>
        <v>46.499999999999993</v>
      </c>
      <c r="E184" s="27">
        <f t="shared" si="4"/>
        <v>45.57</v>
      </c>
      <c r="F184" s="27">
        <f t="shared" si="4"/>
        <v>219.25</v>
      </c>
      <c r="G184" s="27">
        <f t="shared" si="4"/>
        <v>1448.08</v>
      </c>
      <c r="H184" s="28"/>
    </row>
    <row r="185" spans="1:8" s="46" customFormat="1">
      <c r="A185" s="71" t="s">
        <v>116</v>
      </c>
      <c r="B185" s="82"/>
      <c r="C185" s="13">
        <f>C184+C168+C146+C130+C113+C97+C82+C67+C50+C33</f>
        <v>16875</v>
      </c>
      <c r="D185" s="13">
        <f>D184+D168+D146+D130+D113+D97+D82+D67+D50+D33</f>
        <v>516.93000000000006</v>
      </c>
      <c r="E185" s="13">
        <f>E184+E168+E146+E130+E113+E97+E82+E67+E50+E33</f>
        <v>518.06000000000006</v>
      </c>
      <c r="F185" s="13">
        <f>F184+F168+F146+F130+F113+F97+F82+F67+F50+F33</f>
        <v>2248.17</v>
      </c>
      <c r="G185" s="13">
        <f>G184+G168+G146+G130+G113+G97+G82+G67+G50+G33</f>
        <v>15644.980000000001</v>
      </c>
      <c r="H185" s="14"/>
    </row>
    <row r="186" spans="1:8" s="46" customFormat="1" ht="13.5" thickBot="1">
      <c r="A186" s="83" t="s">
        <v>117</v>
      </c>
      <c r="B186" s="84"/>
      <c r="C186" s="29">
        <f>C185/10</f>
        <v>1687.5</v>
      </c>
      <c r="D186" s="29">
        <f t="shared" ref="D186:G186" si="5">D185/10</f>
        <v>51.693000000000005</v>
      </c>
      <c r="E186" s="29">
        <f t="shared" si="5"/>
        <v>51.806000000000004</v>
      </c>
      <c r="F186" s="29">
        <f t="shared" si="5"/>
        <v>224.81700000000001</v>
      </c>
      <c r="G186" s="29">
        <f t="shared" si="5"/>
        <v>1564.498</v>
      </c>
      <c r="H186" s="21"/>
    </row>
  </sheetData>
  <mergeCells count="90">
    <mergeCell ref="A11:H11"/>
    <mergeCell ref="A15:A16"/>
    <mergeCell ref="B15:B16"/>
    <mergeCell ref="C15:C16"/>
    <mergeCell ref="D15:F15"/>
    <mergeCell ref="G15:G16"/>
    <mergeCell ref="H15:H16"/>
    <mergeCell ref="A39:A45"/>
    <mergeCell ref="A17:H17"/>
    <mergeCell ref="A18:A20"/>
    <mergeCell ref="A21:B21"/>
    <mergeCell ref="A23:A28"/>
    <mergeCell ref="A29:B29"/>
    <mergeCell ref="A30:A31"/>
    <mergeCell ref="A32:B32"/>
    <mergeCell ref="A33:B33"/>
    <mergeCell ref="A34:H34"/>
    <mergeCell ref="A35:A37"/>
    <mergeCell ref="A38:B38"/>
    <mergeCell ref="A67:B67"/>
    <mergeCell ref="A46:B46"/>
    <mergeCell ref="A47:A48"/>
    <mergeCell ref="A49:B49"/>
    <mergeCell ref="A50:B50"/>
    <mergeCell ref="A51:H51"/>
    <mergeCell ref="A52:A54"/>
    <mergeCell ref="A55:B55"/>
    <mergeCell ref="A56:A62"/>
    <mergeCell ref="A63:B63"/>
    <mergeCell ref="A64:A65"/>
    <mergeCell ref="A66:B66"/>
    <mergeCell ref="A88:A92"/>
    <mergeCell ref="A68:H68"/>
    <mergeCell ref="A69:A71"/>
    <mergeCell ref="A72:B72"/>
    <mergeCell ref="A73:A77"/>
    <mergeCell ref="A78:B78"/>
    <mergeCell ref="A79:A80"/>
    <mergeCell ref="A81:B81"/>
    <mergeCell ref="A82:B82"/>
    <mergeCell ref="A83:H83"/>
    <mergeCell ref="A84:A86"/>
    <mergeCell ref="A87:B87"/>
    <mergeCell ref="A113:B113"/>
    <mergeCell ref="A93:B93"/>
    <mergeCell ref="A94:A95"/>
    <mergeCell ref="A96:B96"/>
    <mergeCell ref="A97:B97"/>
    <mergeCell ref="A98:H98"/>
    <mergeCell ref="A99:A101"/>
    <mergeCell ref="A102:B102"/>
    <mergeCell ref="A103:A108"/>
    <mergeCell ref="A109:B109"/>
    <mergeCell ref="A110:A111"/>
    <mergeCell ref="A112:B112"/>
    <mergeCell ref="A136:A141"/>
    <mergeCell ref="A114:H114"/>
    <mergeCell ref="A115:A117"/>
    <mergeCell ref="A118:B118"/>
    <mergeCell ref="A119:A125"/>
    <mergeCell ref="A126:B126"/>
    <mergeCell ref="A127:A128"/>
    <mergeCell ref="A129:B129"/>
    <mergeCell ref="A130:B130"/>
    <mergeCell ref="A131:H131"/>
    <mergeCell ref="A132:A134"/>
    <mergeCell ref="A135:B135"/>
    <mergeCell ref="A168:B168"/>
    <mergeCell ref="A142:B142"/>
    <mergeCell ref="A143:A144"/>
    <mergeCell ref="A145:B145"/>
    <mergeCell ref="A146:B146"/>
    <mergeCell ref="A147:H147"/>
    <mergeCell ref="A148:A155"/>
    <mergeCell ref="A183:B183"/>
    <mergeCell ref="A184:B184"/>
    <mergeCell ref="A185:B185"/>
    <mergeCell ref="A186:B186"/>
    <mergeCell ref="A2:B3"/>
    <mergeCell ref="A169:H169"/>
    <mergeCell ref="A170:A172"/>
    <mergeCell ref="A173:B173"/>
    <mergeCell ref="A174:A179"/>
    <mergeCell ref="A180:B180"/>
    <mergeCell ref="A181:A182"/>
    <mergeCell ref="A156:B156"/>
    <mergeCell ref="A157:A163"/>
    <mergeCell ref="A164:B164"/>
    <mergeCell ref="A165:A166"/>
    <mergeCell ref="A167:B167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90"/>
  <sheetViews>
    <sheetView zoomScaleNormal="100" workbookViewId="0">
      <selection activeCell="T15" sqref="T15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9" width="7.7109375" style="35" customWidth="1"/>
    <col min="10" max="16384" width="9.14062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</row>
    <row r="2" spans="1:15" ht="15" customHeight="1">
      <c r="A2" s="65" t="s">
        <v>163</v>
      </c>
      <c r="B2" s="65"/>
      <c r="C2" s="19"/>
      <c r="D2" s="4"/>
      <c r="E2" s="4"/>
      <c r="F2" s="4"/>
      <c r="G2" s="5"/>
      <c r="H2" s="5"/>
    </row>
    <row r="3" spans="1:15" ht="15" customHeight="1">
      <c r="A3" s="65"/>
      <c r="B3" s="65"/>
      <c r="C3" s="19"/>
      <c r="D3" s="4"/>
      <c r="E3" s="4"/>
      <c r="F3" s="4"/>
      <c r="G3" s="5"/>
      <c r="H3" s="32"/>
    </row>
    <row r="4" spans="1:15" ht="15" customHeight="1">
      <c r="A4" s="36"/>
      <c r="B4" s="6"/>
      <c r="C4" s="19"/>
      <c r="D4" s="4"/>
      <c r="E4" s="4"/>
      <c r="F4" s="4"/>
      <c r="G4" s="19"/>
      <c r="H4" s="32"/>
    </row>
    <row r="5" spans="1:15" ht="15" customHeight="1">
      <c r="A5" s="36"/>
      <c r="B5" s="7"/>
      <c r="C5" s="19"/>
      <c r="D5" s="4"/>
      <c r="E5" s="4"/>
      <c r="F5" s="4"/>
      <c r="G5" s="19"/>
      <c r="H5" s="32"/>
    </row>
    <row r="6" spans="1:15" ht="15" customHeight="1">
      <c r="A6" s="37"/>
      <c r="B6" s="25"/>
      <c r="C6" s="19"/>
      <c r="D6" s="4"/>
      <c r="E6" s="4"/>
      <c r="F6" s="4"/>
      <c r="G6" s="19"/>
      <c r="H6" s="19"/>
    </row>
    <row r="7" spans="1:15" ht="15" customHeight="1">
      <c r="A7" s="37"/>
      <c r="B7" s="25"/>
      <c r="C7" s="19"/>
      <c r="D7" s="4"/>
      <c r="E7" s="4"/>
      <c r="F7" s="4"/>
      <c r="G7" s="19"/>
      <c r="H7" s="19"/>
    </row>
    <row r="8" spans="1:15" ht="15" customHeight="1">
      <c r="A8" s="37"/>
      <c r="B8" s="25"/>
      <c r="C8" s="19"/>
      <c r="D8" s="4"/>
      <c r="E8" s="4"/>
      <c r="F8" s="4"/>
      <c r="G8" s="19"/>
      <c r="H8" s="19"/>
    </row>
    <row r="9" spans="1:15" s="38" customFormat="1" ht="15" customHeight="1">
      <c r="A9" s="37"/>
      <c r="B9" s="25"/>
      <c r="C9" s="19"/>
      <c r="D9" s="4"/>
      <c r="E9" s="4"/>
      <c r="F9" s="4"/>
      <c r="G9" s="19"/>
      <c r="H9" s="19"/>
    </row>
    <row r="10" spans="1:15" s="38" customFormat="1" ht="30" customHeight="1">
      <c r="A10" s="116" t="s">
        <v>162</v>
      </c>
      <c r="B10" s="116"/>
      <c r="C10" s="116"/>
      <c r="D10" s="116"/>
      <c r="E10" s="116"/>
      <c r="F10" s="116"/>
      <c r="G10" s="116"/>
      <c r="H10" s="116"/>
      <c r="I10" s="39"/>
      <c r="J10" s="39"/>
      <c r="K10" s="39"/>
      <c r="L10" s="39"/>
      <c r="M10" s="39"/>
      <c r="N10" s="39"/>
      <c r="O10" s="39"/>
    </row>
    <row r="11" spans="1:15" s="38" customFormat="1" ht="12.75" customHeight="1">
      <c r="A11" s="118"/>
      <c r="B11" s="118"/>
      <c r="C11" s="118"/>
      <c r="D11" s="118"/>
      <c r="E11" s="118"/>
      <c r="F11" s="118"/>
      <c r="G11" s="118"/>
      <c r="H11" s="118"/>
    </row>
    <row r="12" spans="1:15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102" t="s">
        <v>2</v>
      </c>
      <c r="B15" s="104" t="s">
        <v>3</v>
      </c>
      <c r="C15" s="106" t="s">
        <v>4</v>
      </c>
      <c r="D15" s="108" t="s">
        <v>5</v>
      </c>
      <c r="E15" s="108"/>
      <c r="F15" s="108"/>
      <c r="G15" s="109" t="s">
        <v>6</v>
      </c>
      <c r="H15" s="111" t="s">
        <v>7</v>
      </c>
    </row>
    <row r="16" spans="1:15" s="45" customFormat="1" ht="13.5" thickBot="1">
      <c r="A16" s="103"/>
      <c r="B16" s="105"/>
      <c r="C16" s="107"/>
      <c r="D16" s="9" t="s">
        <v>8</v>
      </c>
      <c r="E16" s="9" t="s">
        <v>9</v>
      </c>
      <c r="F16" s="9" t="s">
        <v>10</v>
      </c>
      <c r="G16" s="110"/>
      <c r="H16" s="112"/>
    </row>
    <row r="17" spans="1:8" s="46" customFormat="1">
      <c r="A17" s="95" t="s">
        <v>11</v>
      </c>
      <c r="B17" s="96"/>
      <c r="C17" s="96"/>
      <c r="D17" s="96"/>
      <c r="E17" s="96"/>
      <c r="F17" s="96"/>
      <c r="G17" s="96"/>
      <c r="H17" s="97"/>
    </row>
    <row r="18" spans="1:8">
      <c r="A18" s="71" t="s">
        <v>12</v>
      </c>
      <c r="B18" s="47" t="s">
        <v>125</v>
      </c>
      <c r="C18" s="20">
        <v>200</v>
      </c>
      <c r="D18" s="10">
        <v>5.34</v>
      </c>
      <c r="E18" s="10">
        <v>6.86</v>
      </c>
      <c r="F18" s="10">
        <v>27.28</v>
      </c>
      <c r="G18" s="11">
        <v>203.5</v>
      </c>
      <c r="H18" s="12">
        <v>260</v>
      </c>
    </row>
    <row r="19" spans="1:8">
      <c r="A19" s="7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7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71"/>
      <c r="B22" s="82"/>
      <c r="C22" s="13"/>
      <c r="D22" s="13"/>
      <c r="E22" s="13"/>
      <c r="F22" s="13"/>
      <c r="G22" s="13"/>
      <c r="H22" s="14"/>
    </row>
    <row r="23" spans="1:8" s="46" customFormat="1">
      <c r="A23" s="48"/>
      <c r="B23" s="33" t="s">
        <v>16</v>
      </c>
      <c r="C23" s="49">
        <v>60</v>
      </c>
      <c r="D23" s="15">
        <v>1.1399999999999999</v>
      </c>
      <c r="E23" s="15">
        <v>5.34</v>
      </c>
      <c r="F23" s="15">
        <v>4.62</v>
      </c>
      <c r="G23" s="49">
        <v>71.400000000000006</v>
      </c>
      <c r="H23" s="50">
        <v>115</v>
      </c>
    </row>
    <row r="24" spans="1:8" ht="25.5">
      <c r="A24" s="98" t="s">
        <v>17</v>
      </c>
      <c r="B24" s="47" t="s">
        <v>18</v>
      </c>
      <c r="C24" s="20">
        <v>200</v>
      </c>
      <c r="D24" s="10">
        <v>2.16</v>
      </c>
      <c r="E24" s="10">
        <v>2.2799999999999998</v>
      </c>
      <c r="F24" s="10">
        <v>15.06</v>
      </c>
      <c r="G24" s="11">
        <v>89</v>
      </c>
      <c r="H24" s="12">
        <v>147</v>
      </c>
    </row>
    <row r="25" spans="1:8">
      <c r="A25" s="99"/>
      <c r="B25" s="47" t="s">
        <v>19</v>
      </c>
      <c r="C25" s="20">
        <v>90</v>
      </c>
      <c r="D25" s="10">
        <v>9.76</v>
      </c>
      <c r="E25" s="10">
        <v>13.03</v>
      </c>
      <c r="F25" s="10">
        <v>14.6</v>
      </c>
      <c r="G25" s="11">
        <v>230.35</v>
      </c>
      <c r="H25" s="16" t="s">
        <v>20</v>
      </c>
    </row>
    <row r="26" spans="1:8">
      <c r="A26" s="99"/>
      <c r="B26" s="47" t="s">
        <v>91</v>
      </c>
      <c r="C26" s="20">
        <v>20</v>
      </c>
      <c r="D26" s="10">
        <v>0.69</v>
      </c>
      <c r="E26" s="10">
        <v>0.77</v>
      </c>
      <c r="F26" s="10">
        <v>1.64</v>
      </c>
      <c r="G26" s="11">
        <v>16.48</v>
      </c>
      <c r="H26" s="16" t="s">
        <v>92</v>
      </c>
    </row>
    <row r="27" spans="1:8">
      <c r="A27" s="99"/>
      <c r="B27" s="47" t="s">
        <v>22</v>
      </c>
      <c r="C27" s="20">
        <v>150</v>
      </c>
      <c r="D27" s="10">
        <v>7.64</v>
      </c>
      <c r="E27" s="10">
        <v>7.91</v>
      </c>
      <c r="F27" s="10">
        <v>38.85</v>
      </c>
      <c r="G27" s="11">
        <v>225.67</v>
      </c>
      <c r="H27" s="12">
        <v>237</v>
      </c>
    </row>
    <row r="28" spans="1:8">
      <c r="A28" s="99"/>
      <c r="B28" s="47" t="s">
        <v>129</v>
      </c>
      <c r="C28" s="20">
        <v>200</v>
      </c>
      <c r="D28" s="10">
        <v>0.08</v>
      </c>
      <c r="E28" s="10">
        <v>0</v>
      </c>
      <c r="F28" s="10">
        <v>10.62</v>
      </c>
      <c r="G28" s="11">
        <v>40.44</v>
      </c>
      <c r="H28" s="12">
        <v>508</v>
      </c>
    </row>
    <row r="29" spans="1:8">
      <c r="A29" s="99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72"/>
      <c r="B30" s="73"/>
      <c r="C30" s="13"/>
      <c r="D30" s="13"/>
      <c r="E30" s="13"/>
      <c r="F30" s="13"/>
      <c r="G30" s="13"/>
      <c r="H30" s="14"/>
    </row>
    <row r="31" spans="1:8" ht="15" customHeight="1">
      <c r="A31" s="71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71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72"/>
      <c r="B33" s="73"/>
      <c r="C33" s="13"/>
      <c r="D33" s="13"/>
      <c r="E33" s="13"/>
      <c r="F33" s="13"/>
      <c r="G33" s="13"/>
      <c r="H33" s="14"/>
    </row>
    <row r="34" spans="1:8" s="46" customFormat="1" ht="13.5" thickBot="1">
      <c r="A34" s="66" t="s">
        <v>29</v>
      </c>
      <c r="B34" s="67"/>
      <c r="C34" s="22">
        <f>SUM(C18:C32)</f>
        <v>1550</v>
      </c>
      <c r="D34" s="22">
        <f t="shared" ref="D34:G34" si="0">SUM(D18:D32)</f>
        <v>43.6</v>
      </c>
      <c r="E34" s="22">
        <f t="shared" si="0"/>
        <v>49.36</v>
      </c>
      <c r="F34" s="22">
        <f t="shared" si="0"/>
        <v>192.01999999999998</v>
      </c>
      <c r="G34" s="22">
        <f t="shared" si="0"/>
        <v>1365.13</v>
      </c>
      <c r="H34" s="17"/>
    </row>
    <row r="35" spans="1:8" s="46" customFormat="1">
      <c r="A35" s="68" t="s">
        <v>30</v>
      </c>
      <c r="B35" s="69"/>
      <c r="C35" s="69"/>
      <c r="D35" s="69"/>
      <c r="E35" s="69"/>
      <c r="F35" s="69"/>
      <c r="G35" s="69"/>
      <c r="H35" s="70"/>
    </row>
    <row r="36" spans="1:8">
      <c r="A36" s="78" t="s">
        <v>12</v>
      </c>
      <c r="B36" s="47" t="s">
        <v>131</v>
      </c>
      <c r="C36" s="20">
        <v>200</v>
      </c>
      <c r="D36" s="10">
        <v>5.64</v>
      </c>
      <c r="E36" s="10">
        <v>7.16</v>
      </c>
      <c r="F36" s="10">
        <v>33.42</v>
      </c>
      <c r="G36" s="11">
        <v>220.62</v>
      </c>
      <c r="H36" s="12">
        <v>268</v>
      </c>
    </row>
    <row r="37" spans="1:8">
      <c r="A37" s="100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100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101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72"/>
      <c r="B40" s="73"/>
      <c r="C40" s="13"/>
      <c r="D40" s="13"/>
      <c r="E40" s="13"/>
      <c r="F40" s="13"/>
      <c r="G40" s="13"/>
      <c r="H40" s="14"/>
    </row>
    <row r="41" spans="1:8" s="46" customFormat="1">
      <c r="A41" s="78" t="s">
        <v>17</v>
      </c>
      <c r="B41" s="47" t="s">
        <v>33</v>
      </c>
      <c r="C41" s="20">
        <v>60</v>
      </c>
      <c r="D41" s="10">
        <v>0.7</v>
      </c>
      <c r="E41" s="10">
        <v>0.06</v>
      </c>
      <c r="F41" s="10">
        <v>3.4</v>
      </c>
      <c r="G41" s="11">
        <v>16.989999999999998</v>
      </c>
      <c r="H41" s="12">
        <v>16</v>
      </c>
    </row>
    <row r="42" spans="1:8">
      <c r="A42" s="100"/>
      <c r="B42" s="47" t="s">
        <v>134</v>
      </c>
      <c r="C42" s="20">
        <v>200</v>
      </c>
      <c r="D42" s="10">
        <v>1.8</v>
      </c>
      <c r="E42" s="10">
        <v>5.94</v>
      </c>
      <c r="F42" s="10">
        <v>11.54</v>
      </c>
      <c r="G42" s="11">
        <v>87.08</v>
      </c>
      <c r="H42" s="12">
        <v>131</v>
      </c>
    </row>
    <row r="43" spans="1:8">
      <c r="A43" s="100"/>
      <c r="B43" s="47" t="s">
        <v>35</v>
      </c>
      <c r="C43" s="20">
        <v>90</v>
      </c>
      <c r="D43" s="10">
        <v>14.17</v>
      </c>
      <c r="E43" s="10">
        <v>10.67</v>
      </c>
      <c r="F43" s="10">
        <v>35.229999999999997</v>
      </c>
      <c r="G43" s="11">
        <v>202.03</v>
      </c>
      <c r="H43" s="50" t="s">
        <v>36</v>
      </c>
    </row>
    <row r="44" spans="1:8">
      <c r="A44" s="100"/>
      <c r="B44" s="47" t="s">
        <v>37</v>
      </c>
      <c r="C44" s="20">
        <v>150</v>
      </c>
      <c r="D44" s="10">
        <v>3.06</v>
      </c>
      <c r="E44" s="10">
        <v>7.8</v>
      </c>
      <c r="F44" s="10">
        <v>20.45</v>
      </c>
      <c r="G44" s="11">
        <v>197.25</v>
      </c>
      <c r="H44" s="12">
        <v>312</v>
      </c>
    </row>
    <row r="45" spans="1:8">
      <c r="A45" s="100"/>
      <c r="B45" s="47" t="s">
        <v>38</v>
      </c>
      <c r="C45" s="20">
        <v>150</v>
      </c>
      <c r="D45" s="10">
        <v>3.03</v>
      </c>
      <c r="E45" s="10">
        <v>8.0500000000000007</v>
      </c>
      <c r="F45" s="10">
        <v>20.29</v>
      </c>
      <c r="G45" s="11">
        <v>194.23</v>
      </c>
      <c r="H45" s="12">
        <v>173</v>
      </c>
    </row>
    <row r="46" spans="1:8">
      <c r="A46" s="100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100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72"/>
      <c r="B48" s="73"/>
      <c r="C48" s="13"/>
      <c r="D48" s="13"/>
      <c r="E48" s="13"/>
      <c r="F48" s="13"/>
      <c r="G48" s="13"/>
      <c r="H48" s="14"/>
    </row>
    <row r="49" spans="1:14">
      <c r="A49" s="7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4">
      <c r="A50" s="7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4" s="46" customFormat="1">
      <c r="A51" s="72"/>
      <c r="B51" s="73"/>
      <c r="C51" s="13"/>
      <c r="D51" s="13"/>
      <c r="E51" s="13"/>
      <c r="F51" s="13"/>
      <c r="G51" s="13"/>
      <c r="H51" s="14"/>
    </row>
    <row r="52" spans="1:14" s="46" customFormat="1" ht="13.5" thickBot="1">
      <c r="A52" s="66" t="s">
        <v>29</v>
      </c>
      <c r="B52" s="67"/>
      <c r="C52" s="22">
        <f>SUM(C36:C50)</f>
        <v>1710</v>
      </c>
      <c r="D52" s="22">
        <f t="shared" ref="D52:G52" si="1">SUM(D36:D50)</f>
        <v>50.67</v>
      </c>
      <c r="E52" s="22">
        <f t="shared" si="1"/>
        <v>54.999999999999993</v>
      </c>
      <c r="F52" s="22">
        <f t="shared" si="1"/>
        <v>226.64</v>
      </c>
      <c r="G52" s="22">
        <f t="shared" si="1"/>
        <v>1602.3</v>
      </c>
      <c r="H52" s="17"/>
    </row>
    <row r="53" spans="1:14" s="46" customFormat="1">
      <c r="A53" s="68" t="s">
        <v>43</v>
      </c>
      <c r="B53" s="69"/>
      <c r="C53" s="69"/>
      <c r="D53" s="69"/>
      <c r="E53" s="69"/>
      <c r="F53" s="69"/>
      <c r="G53" s="69"/>
      <c r="H53" s="70"/>
    </row>
    <row r="54" spans="1:14">
      <c r="A54" s="71" t="s">
        <v>12</v>
      </c>
      <c r="B54" s="47" t="s">
        <v>44</v>
      </c>
      <c r="C54" s="20">
        <v>200</v>
      </c>
      <c r="D54" s="10">
        <v>14.12</v>
      </c>
      <c r="E54" s="10">
        <v>9.56</v>
      </c>
      <c r="F54" s="10">
        <v>30.04</v>
      </c>
      <c r="G54" s="11">
        <v>247.48</v>
      </c>
      <c r="H54" s="12">
        <v>117</v>
      </c>
      <c r="I54" s="18"/>
      <c r="J54" s="4"/>
      <c r="K54" s="4"/>
      <c r="L54" s="4"/>
      <c r="M54" s="19"/>
      <c r="N54" s="18"/>
    </row>
    <row r="55" spans="1:14">
      <c r="A55" s="7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/>
      <c r="I55" s="18"/>
      <c r="J55" s="4"/>
      <c r="K55" s="4"/>
      <c r="L55" s="4"/>
      <c r="M55" s="19"/>
      <c r="N55" s="18"/>
    </row>
    <row r="56" spans="1:14">
      <c r="A56" s="7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18"/>
      <c r="J56" s="4"/>
      <c r="K56" s="4"/>
      <c r="L56" s="4"/>
      <c r="M56" s="19"/>
      <c r="N56" s="18"/>
    </row>
    <row r="57" spans="1:14" s="46" customFormat="1">
      <c r="A57" s="72"/>
      <c r="B57" s="73"/>
      <c r="C57" s="13"/>
      <c r="D57" s="13"/>
      <c r="E57" s="13"/>
      <c r="F57" s="13"/>
      <c r="G57" s="13"/>
      <c r="H57" s="14"/>
    </row>
    <row r="58" spans="1:14" s="46" customFormat="1">
      <c r="A58" s="78" t="s">
        <v>17</v>
      </c>
      <c r="B58" s="47" t="s">
        <v>47</v>
      </c>
      <c r="C58" s="20">
        <v>60</v>
      </c>
      <c r="D58" s="10">
        <v>0.48</v>
      </c>
      <c r="E58" s="10">
        <v>0.06</v>
      </c>
      <c r="F58" s="10">
        <v>1.02</v>
      </c>
      <c r="G58" s="11">
        <v>7.8</v>
      </c>
      <c r="H58" s="12">
        <v>107</v>
      </c>
    </row>
    <row r="59" spans="1:14" ht="15" customHeight="1">
      <c r="A59" s="100"/>
      <c r="B59" s="47" t="s">
        <v>48</v>
      </c>
      <c r="C59" s="20">
        <v>200</v>
      </c>
      <c r="D59" s="10">
        <v>2.58</v>
      </c>
      <c r="E59" s="10">
        <v>4.6399999999999997</v>
      </c>
      <c r="F59" s="10">
        <v>15.2</v>
      </c>
      <c r="G59" s="11">
        <v>113.28</v>
      </c>
      <c r="H59" s="16" t="s">
        <v>49</v>
      </c>
    </row>
    <row r="60" spans="1:14">
      <c r="A60" s="100"/>
      <c r="B60" s="47" t="s">
        <v>50</v>
      </c>
      <c r="C60" s="20">
        <v>90</v>
      </c>
      <c r="D60" s="10">
        <v>12.05</v>
      </c>
      <c r="E60" s="10">
        <v>15.92</v>
      </c>
      <c r="F60" s="10">
        <v>11.62</v>
      </c>
      <c r="G60" s="11">
        <v>203.5</v>
      </c>
      <c r="H60" s="16" t="s">
        <v>51</v>
      </c>
    </row>
    <row r="61" spans="1:14">
      <c r="A61" s="100"/>
      <c r="B61" s="47" t="s">
        <v>91</v>
      </c>
      <c r="C61" s="20">
        <v>20</v>
      </c>
      <c r="D61" s="10">
        <v>0.12</v>
      </c>
      <c r="E61" s="10">
        <v>0.75</v>
      </c>
      <c r="F61" s="10">
        <v>1.07</v>
      </c>
      <c r="G61" s="11">
        <v>11.5</v>
      </c>
      <c r="H61" s="12">
        <v>453</v>
      </c>
    </row>
    <row r="62" spans="1:14">
      <c r="A62" s="100"/>
      <c r="B62" s="47" t="s">
        <v>52</v>
      </c>
      <c r="C62" s="20">
        <v>150</v>
      </c>
      <c r="D62" s="10">
        <v>5.9</v>
      </c>
      <c r="E62" s="10">
        <v>3.71</v>
      </c>
      <c r="F62" s="10">
        <v>35.909999999999997</v>
      </c>
      <c r="G62" s="11">
        <v>236.49</v>
      </c>
      <c r="H62" s="16" t="s">
        <v>53</v>
      </c>
    </row>
    <row r="63" spans="1:14">
      <c r="A63" s="100"/>
      <c r="B63" s="47" t="s">
        <v>14</v>
      </c>
      <c r="C63" s="11">
        <v>60</v>
      </c>
      <c r="D63" s="10">
        <v>2.37</v>
      </c>
      <c r="E63" s="10">
        <v>0.3</v>
      </c>
      <c r="F63" s="10">
        <v>14.76</v>
      </c>
      <c r="G63" s="10">
        <v>70.5</v>
      </c>
      <c r="H63" s="12">
        <v>108</v>
      </c>
    </row>
    <row r="64" spans="1:14">
      <c r="A64" s="100"/>
      <c r="B64" s="47" t="s">
        <v>139</v>
      </c>
      <c r="C64" s="20">
        <v>200</v>
      </c>
      <c r="D64" s="10">
        <v>0</v>
      </c>
      <c r="E64" s="10">
        <v>0</v>
      </c>
      <c r="F64" s="10">
        <v>19</v>
      </c>
      <c r="G64" s="11">
        <v>75</v>
      </c>
      <c r="H64" s="16" t="s">
        <v>55</v>
      </c>
    </row>
    <row r="65" spans="1:8" s="46" customFormat="1">
      <c r="A65" s="72"/>
      <c r="B65" s="73"/>
      <c r="C65" s="13"/>
      <c r="D65" s="13"/>
      <c r="E65" s="13"/>
      <c r="F65" s="13"/>
      <c r="G65" s="13"/>
      <c r="H65" s="14"/>
    </row>
    <row r="66" spans="1:8">
      <c r="A66" s="71" t="s">
        <v>24</v>
      </c>
      <c r="B66" s="47" t="s">
        <v>56</v>
      </c>
      <c r="C66" s="20">
        <v>200</v>
      </c>
      <c r="D66" s="10">
        <v>4.5</v>
      </c>
      <c r="E66" s="10">
        <v>5</v>
      </c>
      <c r="F66" s="10">
        <v>15.6</v>
      </c>
      <c r="G66" s="11">
        <v>158</v>
      </c>
      <c r="H66" s="16" t="s">
        <v>57</v>
      </c>
    </row>
    <row r="67" spans="1:8" ht="15" customHeight="1">
      <c r="A67" s="71"/>
      <c r="B67" s="47" t="s">
        <v>58</v>
      </c>
      <c r="C67" s="20">
        <v>100</v>
      </c>
      <c r="D67" s="10">
        <v>5.76</v>
      </c>
      <c r="E67" s="10">
        <v>4.7300000000000004</v>
      </c>
      <c r="F67" s="10">
        <v>28.95</v>
      </c>
      <c r="G67" s="11">
        <v>175.13</v>
      </c>
      <c r="H67" s="16" t="s">
        <v>59</v>
      </c>
    </row>
    <row r="68" spans="1:8" s="46" customFormat="1">
      <c r="A68" s="72"/>
      <c r="B68" s="73"/>
      <c r="C68" s="13"/>
      <c r="D68" s="13"/>
      <c r="E68" s="13"/>
      <c r="F68" s="13"/>
      <c r="G68" s="13"/>
      <c r="H68" s="14"/>
    </row>
    <row r="69" spans="1:8" s="46" customFormat="1" ht="13.5" thickBot="1">
      <c r="A69" s="66" t="s">
        <v>29</v>
      </c>
      <c r="B69" s="67"/>
      <c r="C69" s="22">
        <f>SUM(C54:C67)</f>
        <v>1540</v>
      </c>
      <c r="D69" s="22">
        <f t="shared" ref="D69:G69" si="2">SUM(D54:D67)</f>
        <v>50.41</v>
      </c>
      <c r="E69" s="22">
        <f t="shared" si="2"/>
        <v>45.010000000000005</v>
      </c>
      <c r="F69" s="22">
        <f t="shared" si="2"/>
        <v>197.02999999999997</v>
      </c>
      <c r="G69" s="22">
        <f t="shared" si="2"/>
        <v>1406.12</v>
      </c>
      <c r="H69" s="17"/>
    </row>
    <row r="70" spans="1:8" s="46" customFormat="1">
      <c r="A70" s="68" t="s">
        <v>60</v>
      </c>
      <c r="B70" s="69"/>
      <c r="C70" s="69"/>
      <c r="D70" s="69"/>
      <c r="E70" s="69"/>
      <c r="F70" s="69"/>
      <c r="G70" s="69"/>
      <c r="H70" s="70"/>
    </row>
    <row r="71" spans="1:8" ht="15" customHeight="1">
      <c r="A71" s="71" t="s">
        <v>12</v>
      </c>
      <c r="B71" s="47" t="s">
        <v>140</v>
      </c>
      <c r="C71" s="20">
        <v>200</v>
      </c>
      <c r="D71" s="10">
        <v>5.64</v>
      </c>
      <c r="E71" s="10">
        <v>7.16</v>
      </c>
      <c r="F71" s="10">
        <v>33.42</v>
      </c>
      <c r="G71" s="11">
        <v>220.62</v>
      </c>
      <c r="H71" s="12">
        <v>248</v>
      </c>
    </row>
    <row r="72" spans="1:8">
      <c r="A72" s="7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7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7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72"/>
      <c r="B75" s="73"/>
      <c r="C75" s="13"/>
      <c r="D75" s="13"/>
      <c r="E75" s="13"/>
      <c r="F75" s="13"/>
      <c r="G75" s="13"/>
      <c r="H75" s="14"/>
    </row>
    <row r="76" spans="1:8" s="46" customFormat="1">
      <c r="A76" s="78" t="s">
        <v>17</v>
      </c>
      <c r="B76" s="47" t="s">
        <v>63</v>
      </c>
      <c r="C76" s="20">
        <v>60</v>
      </c>
      <c r="D76" s="10">
        <v>2.08</v>
      </c>
      <c r="E76" s="10">
        <v>2.77</v>
      </c>
      <c r="F76" s="10">
        <v>5.92</v>
      </c>
      <c r="G76" s="11">
        <v>41.24</v>
      </c>
      <c r="H76" s="12">
        <v>119</v>
      </c>
    </row>
    <row r="77" spans="1:8" ht="15" customHeight="1">
      <c r="A77" s="100"/>
      <c r="B77" s="47" t="s">
        <v>64</v>
      </c>
      <c r="C77" s="20">
        <v>200</v>
      </c>
      <c r="D77" s="10">
        <v>1.84</v>
      </c>
      <c r="E77" s="10">
        <v>4.4000000000000004</v>
      </c>
      <c r="F77" s="10">
        <v>22.1</v>
      </c>
      <c r="G77" s="11">
        <v>129.36000000000001</v>
      </c>
      <c r="H77" s="16" t="s">
        <v>65</v>
      </c>
    </row>
    <row r="78" spans="1:8">
      <c r="A78" s="100"/>
      <c r="B78" s="47" t="s">
        <v>66</v>
      </c>
      <c r="C78" s="20">
        <v>240</v>
      </c>
      <c r="D78" s="10">
        <v>18.059999999999999</v>
      </c>
      <c r="E78" s="10">
        <v>19.489999999999998</v>
      </c>
      <c r="F78" s="10">
        <v>52.79</v>
      </c>
      <c r="G78" s="11">
        <v>423.23</v>
      </c>
      <c r="H78" s="12">
        <v>407</v>
      </c>
    </row>
    <row r="79" spans="1:8">
      <c r="A79" s="100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101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/>
    </row>
    <row r="81" spans="1:14" s="46" customFormat="1">
      <c r="A81" s="72"/>
      <c r="B81" s="73"/>
      <c r="C81" s="13"/>
      <c r="D81" s="13"/>
      <c r="E81" s="13"/>
      <c r="F81" s="13"/>
      <c r="G81" s="13"/>
      <c r="H81" s="14"/>
    </row>
    <row r="82" spans="1:14">
      <c r="A82" s="71" t="s">
        <v>24</v>
      </c>
      <c r="B82" s="47" t="s">
        <v>142</v>
      </c>
      <c r="C82" s="20">
        <v>200</v>
      </c>
      <c r="D82" s="10">
        <v>0.2</v>
      </c>
      <c r="E82" s="10">
        <v>0.2</v>
      </c>
      <c r="F82" s="10">
        <v>12.8</v>
      </c>
      <c r="G82" s="11">
        <v>100</v>
      </c>
      <c r="H82" s="16" t="s">
        <v>143</v>
      </c>
    </row>
    <row r="83" spans="1:14">
      <c r="A83" s="71"/>
      <c r="B83" s="47" t="s">
        <v>144</v>
      </c>
      <c r="C83" s="20">
        <v>100</v>
      </c>
      <c r="D83" s="10">
        <v>9.4700000000000006</v>
      </c>
      <c r="E83" s="10">
        <v>10.28</v>
      </c>
      <c r="F83" s="10">
        <v>35.159999999999997</v>
      </c>
      <c r="G83" s="11">
        <v>225.64</v>
      </c>
      <c r="H83" s="16" t="s">
        <v>69</v>
      </c>
    </row>
    <row r="84" spans="1:14" s="46" customFormat="1">
      <c r="A84" s="72"/>
      <c r="B84" s="73"/>
      <c r="C84" s="13"/>
      <c r="D84" s="13"/>
      <c r="E84" s="13"/>
      <c r="F84" s="13"/>
      <c r="G84" s="13"/>
      <c r="H84" s="14"/>
    </row>
    <row r="85" spans="1:14" s="46" customFormat="1" ht="13.5" thickBot="1">
      <c r="A85" s="66" t="s">
        <v>29</v>
      </c>
      <c r="B85" s="67"/>
      <c r="C85" s="22">
        <f>SUM(C71:C83)</f>
        <v>1530</v>
      </c>
      <c r="D85" s="22">
        <f t="shared" ref="D85:G85" si="3">SUM(D71:D83)</f>
        <v>45.99</v>
      </c>
      <c r="E85" s="22">
        <f t="shared" si="3"/>
        <v>48.379999999999995</v>
      </c>
      <c r="F85" s="22">
        <f t="shared" si="3"/>
        <v>209.01</v>
      </c>
      <c r="G85" s="22">
        <f t="shared" si="3"/>
        <v>1407.63</v>
      </c>
      <c r="H85" s="17"/>
    </row>
    <row r="86" spans="1:14" s="46" customFormat="1">
      <c r="A86" s="68" t="s">
        <v>70</v>
      </c>
      <c r="B86" s="69"/>
      <c r="C86" s="69"/>
      <c r="D86" s="69"/>
      <c r="E86" s="69"/>
      <c r="F86" s="69"/>
      <c r="G86" s="69"/>
      <c r="H86" s="70"/>
    </row>
    <row r="87" spans="1:14" ht="15" customHeight="1">
      <c r="A87" s="71" t="s">
        <v>12</v>
      </c>
      <c r="B87" s="47" t="s">
        <v>71</v>
      </c>
      <c r="C87" s="20">
        <v>200</v>
      </c>
      <c r="D87" s="10">
        <v>17.7</v>
      </c>
      <c r="E87" s="10">
        <v>18.3</v>
      </c>
      <c r="F87" s="10">
        <v>50.68</v>
      </c>
      <c r="G87" s="11">
        <v>395.78</v>
      </c>
      <c r="H87" s="12">
        <v>296</v>
      </c>
    </row>
    <row r="88" spans="1:14">
      <c r="A88" s="71"/>
      <c r="B88" s="47" t="s">
        <v>72</v>
      </c>
      <c r="C88" s="20">
        <v>100</v>
      </c>
      <c r="D88" s="10">
        <v>0.4</v>
      </c>
      <c r="E88" s="10">
        <v>0.4</v>
      </c>
      <c r="F88" s="10">
        <v>9.8000000000000007</v>
      </c>
      <c r="G88" s="11">
        <v>47</v>
      </c>
      <c r="H88" s="12">
        <v>112</v>
      </c>
    </row>
    <row r="89" spans="1:14">
      <c r="A89" s="71"/>
      <c r="B89" s="33" t="s">
        <v>145</v>
      </c>
      <c r="C89" s="20">
        <v>200</v>
      </c>
      <c r="D89" s="10">
        <v>0.26</v>
      </c>
      <c r="E89" s="10">
        <v>0.02</v>
      </c>
      <c r="F89" s="10">
        <v>8.06</v>
      </c>
      <c r="G89" s="11">
        <v>33.22</v>
      </c>
      <c r="H89" s="16" t="s">
        <v>74</v>
      </c>
    </row>
    <row r="90" spans="1:14" s="46" customFormat="1">
      <c r="A90" s="72"/>
      <c r="B90" s="73"/>
      <c r="C90" s="13"/>
      <c r="D90" s="13"/>
      <c r="E90" s="13"/>
      <c r="F90" s="13"/>
      <c r="G90" s="13"/>
      <c r="H90" s="14"/>
    </row>
    <row r="91" spans="1:14" s="46" customFormat="1">
      <c r="A91" s="78" t="s">
        <v>17</v>
      </c>
      <c r="B91" s="47" t="s">
        <v>33</v>
      </c>
      <c r="C91" s="20">
        <v>60</v>
      </c>
      <c r="D91" s="10">
        <v>0.7</v>
      </c>
      <c r="E91" s="10">
        <v>0.06</v>
      </c>
      <c r="F91" s="10">
        <v>3.4</v>
      </c>
      <c r="G91" s="11">
        <v>16.989999999999998</v>
      </c>
      <c r="H91" s="12">
        <v>16</v>
      </c>
    </row>
    <row r="92" spans="1:14" ht="14.25" customHeight="1">
      <c r="A92" s="100"/>
      <c r="B92" s="47" t="s">
        <v>146</v>
      </c>
      <c r="C92" s="20">
        <v>200</v>
      </c>
      <c r="D92" s="10">
        <v>3.24</v>
      </c>
      <c r="E92" s="10">
        <v>5.22</v>
      </c>
      <c r="F92" s="10">
        <v>8.4</v>
      </c>
      <c r="G92" s="11">
        <v>85.26</v>
      </c>
      <c r="H92" s="16" t="s">
        <v>76</v>
      </c>
      <c r="I92" s="18"/>
      <c r="J92" s="4"/>
      <c r="K92" s="4"/>
      <c r="L92" s="4"/>
      <c r="M92" s="19"/>
      <c r="N92" s="19"/>
    </row>
    <row r="93" spans="1:14">
      <c r="A93" s="100"/>
      <c r="B93" s="47" t="s">
        <v>77</v>
      </c>
      <c r="C93" s="20">
        <v>240</v>
      </c>
      <c r="D93" s="10">
        <v>17.649999999999999</v>
      </c>
      <c r="E93" s="10">
        <v>20.059999999999999</v>
      </c>
      <c r="F93" s="10">
        <v>70.62</v>
      </c>
      <c r="G93" s="11">
        <v>465.5</v>
      </c>
      <c r="H93" s="12">
        <v>265</v>
      </c>
      <c r="I93" s="18"/>
      <c r="J93" s="4"/>
      <c r="K93" s="4"/>
      <c r="L93" s="4"/>
      <c r="M93" s="19"/>
      <c r="N93" s="18"/>
    </row>
    <row r="94" spans="1:14">
      <c r="A94" s="100"/>
      <c r="B94" s="47" t="s">
        <v>147</v>
      </c>
      <c r="C94" s="20">
        <v>200</v>
      </c>
      <c r="D94" s="10">
        <v>0.32</v>
      </c>
      <c r="E94" s="10">
        <v>0.14000000000000001</v>
      </c>
      <c r="F94" s="10">
        <v>11.46</v>
      </c>
      <c r="G94" s="11">
        <v>48.32</v>
      </c>
      <c r="H94" s="12">
        <v>519</v>
      </c>
      <c r="I94" s="18"/>
      <c r="J94" s="4"/>
      <c r="K94" s="4"/>
      <c r="L94" s="4"/>
      <c r="M94" s="19"/>
      <c r="N94" s="18"/>
    </row>
    <row r="95" spans="1:14">
      <c r="A95" s="101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/>
      <c r="I95" s="18"/>
      <c r="J95" s="4"/>
      <c r="K95" s="4"/>
      <c r="L95" s="4"/>
      <c r="M95" s="19"/>
      <c r="N95" s="18"/>
    </row>
    <row r="96" spans="1:14" s="46" customFormat="1">
      <c r="A96" s="72"/>
      <c r="B96" s="73"/>
      <c r="C96" s="13"/>
      <c r="D96" s="13"/>
      <c r="E96" s="13"/>
      <c r="F96" s="13"/>
      <c r="G96" s="13"/>
      <c r="H96" s="14"/>
    </row>
    <row r="97" spans="1:8" ht="15" customHeight="1">
      <c r="A97" s="71" t="s">
        <v>24</v>
      </c>
      <c r="B97" s="47" t="s">
        <v>119</v>
      </c>
      <c r="C97" s="20">
        <v>200</v>
      </c>
      <c r="D97" s="10">
        <v>0</v>
      </c>
      <c r="E97" s="10">
        <v>0</v>
      </c>
      <c r="F97" s="10">
        <v>6.98</v>
      </c>
      <c r="G97" s="11">
        <v>26.54</v>
      </c>
      <c r="H97" s="12">
        <v>503</v>
      </c>
    </row>
    <row r="98" spans="1:8" ht="15" customHeight="1">
      <c r="A98" s="71"/>
      <c r="B98" s="47" t="s">
        <v>120</v>
      </c>
      <c r="C98" s="20">
        <v>100</v>
      </c>
      <c r="D98" s="10">
        <v>9.6199999999999992</v>
      </c>
      <c r="E98" s="10">
        <v>10.4</v>
      </c>
      <c r="F98" s="10">
        <v>32.700000000000003</v>
      </c>
      <c r="G98" s="11">
        <v>251.6</v>
      </c>
      <c r="H98" s="16" t="s">
        <v>79</v>
      </c>
    </row>
    <row r="99" spans="1:8" s="46" customFormat="1">
      <c r="A99" s="72"/>
      <c r="B99" s="73"/>
      <c r="C99" s="13"/>
      <c r="D99" s="13"/>
      <c r="E99" s="13"/>
      <c r="F99" s="13"/>
      <c r="G99" s="13"/>
      <c r="H99" s="14"/>
    </row>
    <row r="100" spans="1:8" s="46" customFormat="1" ht="13.5" thickBot="1">
      <c r="A100" s="66" t="s">
        <v>29</v>
      </c>
      <c r="B100" s="67"/>
      <c r="C100" s="22">
        <f>SUM(C87:C98)</f>
        <v>1560</v>
      </c>
      <c r="D100" s="22">
        <f t="shared" ref="D100:G100" si="4">SUM(D87:D98)</f>
        <v>52.259999999999991</v>
      </c>
      <c r="E100" s="22">
        <f t="shared" si="4"/>
        <v>54.899999999999991</v>
      </c>
      <c r="F100" s="22">
        <f t="shared" si="4"/>
        <v>216.86</v>
      </c>
      <c r="G100" s="22">
        <f t="shared" si="4"/>
        <v>1440.7099999999998</v>
      </c>
      <c r="H100" s="17"/>
    </row>
    <row r="101" spans="1:8" s="46" customFormat="1">
      <c r="A101" s="68" t="s">
        <v>80</v>
      </c>
      <c r="B101" s="69"/>
      <c r="C101" s="69"/>
      <c r="D101" s="69"/>
      <c r="E101" s="69"/>
      <c r="F101" s="69"/>
      <c r="G101" s="69"/>
      <c r="H101" s="70"/>
    </row>
    <row r="102" spans="1:8">
      <c r="A102" s="71" t="s">
        <v>12</v>
      </c>
      <c r="B102" s="47" t="s">
        <v>131</v>
      </c>
      <c r="C102" s="20">
        <v>200</v>
      </c>
      <c r="D102" s="10">
        <v>5.64</v>
      </c>
      <c r="E102" s="10">
        <v>7.16</v>
      </c>
      <c r="F102" s="10">
        <v>33.42</v>
      </c>
      <c r="G102" s="11">
        <v>220.62</v>
      </c>
      <c r="H102" s="12">
        <v>268</v>
      </c>
    </row>
    <row r="103" spans="1:8">
      <c r="A103" s="7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7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7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72"/>
      <c r="B106" s="73"/>
      <c r="C106" s="13"/>
      <c r="D106" s="13"/>
      <c r="E106" s="13"/>
      <c r="F106" s="13"/>
      <c r="G106" s="13"/>
      <c r="H106" s="14"/>
    </row>
    <row r="107" spans="1:8" s="46" customFormat="1">
      <c r="A107" s="74" t="s">
        <v>17</v>
      </c>
      <c r="B107" s="33" t="s">
        <v>16</v>
      </c>
      <c r="C107" s="49">
        <v>60</v>
      </c>
      <c r="D107" s="15">
        <v>1.1399999999999999</v>
      </c>
      <c r="E107" s="15">
        <v>5.34</v>
      </c>
      <c r="F107" s="15">
        <v>4.62</v>
      </c>
      <c r="G107" s="49">
        <v>71.400000000000006</v>
      </c>
      <c r="H107" s="50">
        <v>115</v>
      </c>
    </row>
    <row r="108" spans="1:8" ht="15" customHeight="1">
      <c r="A108" s="75"/>
      <c r="B108" s="33" t="s">
        <v>148</v>
      </c>
      <c r="C108" s="49">
        <v>200</v>
      </c>
      <c r="D108" s="15">
        <v>2.2200000000000002</v>
      </c>
      <c r="E108" s="15">
        <v>3.5</v>
      </c>
      <c r="F108" s="15">
        <v>8.9</v>
      </c>
      <c r="G108" s="49">
        <v>76.2</v>
      </c>
      <c r="H108" s="50" t="s">
        <v>82</v>
      </c>
    </row>
    <row r="109" spans="1:8">
      <c r="A109" s="75"/>
      <c r="B109" s="33" t="s">
        <v>83</v>
      </c>
      <c r="C109" s="49">
        <v>90</v>
      </c>
      <c r="D109" s="15">
        <v>13.03</v>
      </c>
      <c r="E109" s="15">
        <v>12.65</v>
      </c>
      <c r="F109" s="15">
        <v>24.1</v>
      </c>
      <c r="G109" s="49">
        <v>245.6</v>
      </c>
      <c r="H109" s="50" t="s">
        <v>36</v>
      </c>
    </row>
    <row r="110" spans="1:8">
      <c r="A110" s="75"/>
      <c r="B110" s="33" t="s">
        <v>84</v>
      </c>
      <c r="C110" s="49">
        <v>150</v>
      </c>
      <c r="D110" s="15">
        <v>5.65</v>
      </c>
      <c r="E110" s="15">
        <v>8.5</v>
      </c>
      <c r="F110" s="15">
        <v>38.6</v>
      </c>
      <c r="G110" s="49">
        <v>235.6</v>
      </c>
      <c r="H110" s="50">
        <v>291</v>
      </c>
    </row>
    <row r="111" spans="1:8">
      <c r="A111" s="75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76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12"/>
    </row>
    <row r="113" spans="1:8" s="46" customFormat="1">
      <c r="A113" s="72"/>
      <c r="B113" s="73"/>
      <c r="C113" s="13"/>
      <c r="D113" s="13"/>
      <c r="E113" s="13"/>
      <c r="F113" s="13"/>
      <c r="G113" s="13"/>
      <c r="H113" s="14"/>
    </row>
    <row r="114" spans="1:8">
      <c r="A114" s="71" t="s">
        <v>24</v>
      </c>
      <c r="B114" s="47" t="s">
        <v>149</v>
      </c>
      <c r="C114" s="20">
        <v>100</v>
      </c>
      <c r="D114" s="10">
        <v>10.220000000000001</v>
      </c>
      <c r="E114" s="10">
        <v>9.67</v>
      </c>
      <c r="F114" s="10">
        <v>24.27</v>
      </c>
      <c r="G114" s="11">
        <v>250.3</v>
      </c>
      <c r="H114" s="12">
        <v>555</v>
      </c>
    </row>
    <row r="115" spans="1:8">
      <c r="A115" s="71"/>
      <c r="B115" s="47" t="s">
        <v>136</v>
      </c>
      <c r="C115" s="20">
        <v>200</v>
      </c>
      <c r="D115" s="10">
        <v>0</v>
      </c>
      <c r="E115" s="10">
        <v>0</v>
      </c>
      <c r="F115" s="10">
        <v>15</v>
      </c>
      <c r="G115" s="11">
        <v>95</v>
      </c>
      <c r="H115" s="12">
        <v>614</v>
      </c>
    </row>
    <row r="116" spans="1:8" s="46" customFormat="1">
      <c r="A116" s="72"/>
      <c r="B116" s="73"/>
      <c r="C116" s="13"/>
      <c r="D116" s="13"/>
      <c r="E116" s="13"/>
      <c r="F116" s="13"/>
      <c r="G116" s="13"/>
      <c r="H116" s="14"/>
    </row>
    <row r="117" spans="1:8" s="46" customFormat="1" ht="13.5" thickBot="1">
      <c r="A117" s="66" t="s">
        <v>29</v>
      </c>
      <c r="B117" s="67"/>
      <c r="C117" s="22">
        <f>SUM(C102:C115)</f>
        <v>1530</v>
      </c>
      <c r="D117" s="22">
        <f t="shared" ref="D117:G117" si="5">SUM(D102:D115)</f>
        <v>46.559999999999995</v>
      </c>
      <c r="E117" s="22">
        <f t="shared" si="5"/>
        <v>50.9</v>
      </c>
      <c r="F117" s="22">
        <f t="shared" si="5"/>
        <v>195.60999999999999</v>
      </c>
      <c r="G117" s="22">
        <f t="shared" si="5"/>
        <v>1460.92</v>
      </c>
      <c r="H117" s="17"/>
    </row>
    <row r="118" spans="1:8" s="46" customFormat="1">
      <c r="A118" s="68" t="s">
        <v>86</v>
      </c>
      <c r="B118" s="69"/>
      <c r="C118" s="69"/>
      <c r="D118" s="69"/>
      <c r="E118" s="69"/>
      <c r="F118" s="69"/>
      <c r="G118" s="69"/>
      <c r="H118" s="70"/>
    </row>
    <row r="119" spans="1:8">
      <c r="A119" s="71" t="s">
        <v>12</v>
      </c>
      <c r="B119" s="47" t="s">
        <v>87</v>
      </c>
      <c r="C119" s="20">
        <v>150</v>
      </c>
      <c r="D119" s="10">
        <v>7</v>
      </c>
      <c r="E119" s="10">
        <v>7.33</v>
      </c>
      <c r="F119" s="10">
        <v>8.74</v>
      </c>
      <c r="G119" s="11">
        <v>188.42</v>
      </c>
      <c r="H119" s="12">
        <v>302</v>
      </c>
    </row>
    <row r="120" spans="1:8">
      <c r="A120" s="7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 ht="14.25" customHeight="1">
      <c r="A121" s="7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72"/>
      <c r="B122" s="73"/>
      <c r="C122" s="13"/>
      <c r="D122" s="13"/>
      <c r="E122" s="13"/>
      <c r="F122" s="13"/>
      <c r="G122" s="13"/>
      <c r="H122" s="14"/>
    </row>
    <row r="123" spans="1:8" s="46" customFormat="1">
      <c r="A123" s="78" t="s">
        <v>17</v>
      </c>
      <c r="B123" s="47" t="s">
        <v>33</v>
      </c>
      <c r="C123" s="20">
        <v>60</v>
      </c>
      <c r="D123" s="10">
        <v>0.7</v>
      </c>
      <c r="E123" s="10">
        <v>0.06</v>
      </c>
      <c r="F123" s="10">
        <v>3.4</v>
      </c>
      <c r="G123" s="11">
        <v>16.989999999999998</v>
      </c>
      <c r="H123" s="12">
        <v>16</v>
      </c>
    </row>
    <row r="124" spans="1:8">
      <c r="A124" s="100"/>
      <c r="B124" s="47" t="s">
        <v>88</v>
      </c>
      <c r="C124" s="20">
        <v>200</v>
      </c>
      <c r="D124" s="10">
        <v>1.88</v>
      </c>
      <c r="E124" s="10">
        <v>4.26</v>
      </c>
      <c r="F124" s="10">
        <v>6.44</v>
      </c>
      <c r="G124" s="11">
        <v>99.54</v>
      </c>
      <c r="H124" s="16" t="s">
        <v>89</v>
      </c>
    </row>
    <row r="125" spans="1:8">
      <c r="A125" s="100"/>
      <c r="B125" s="47" t="s">
        <v>90</v>
      </c>
      <c r="C125" s="20">
        <v>90</v>
      </c>
      <c r="D125" s="10">
        <v>10.74</v>
      </c>
      <c r="E125" s="10">
        <v>11.3</v>
      </c>
      <c r="F125" s="10">
        <v>22.31</v>
      </c>
      <c r="G125" s="11">
        <v>231.21</v>
      </c>
      <c r="H125" s="12">
        <v>410</v>
      </c>
    </row>
    <row r="126" spans="1:8">
      <c r="A126" s="100"/>
      <c r="B126" s="47" t="s">
        <v>91</v>
      </c>
      <c r="C126" s="20">
        <v>20</v>
      </c>
      <c r="D126" s="10">
        <v>0.69</v>
      </c>
      <c r="E126" s="10">
        <v>0.77</v>
      </c>
      <c r="F126" s="10">
        <v>1.64</v>
      </c>
      <c r="G126" s="11">
        <v>16.48</v>
      </c>
      <c r="H126" s="16" t="s">
        <v>92</v>
      </c>
    </row>
    <row r="127" spans="1:8">
      <c r="A127" s="100"/>
      <c r="B127" s="47" t="s">
        <v>22</v>
      </c>
      <c r="C127" s="20">
        <v>150</v>
      </c>
      <c r="D127" s="10">
        <v>7.64</v>
      </c>
      <c r="E127" s="10">
        <v>7.91</v>
      </c>
      <c r="F127" s="10">
        <v>38.85</v>
      </c>
      <c r="G127" s="11">
        <v>225.67</v>
      </c>
      <c r="H127" s="12">
        <v>237</v>
      </c>
    </row>
    <row r="128" spans="1:8">
      <c r="A128" s="100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101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>
        <v>108</v>
      </c>
    </row>
    <row r="130" spans="1:8" s="46" customFormat="1">
      <c r="A130" s="72"/>
      <c r="B130" s="73"/>
      <c r="C130" s="13"/>
      <c r="D130" s="13"/>
      <c r="E130" s="13"/>
      <c r="F130" s="13"/>
      <c r="G130" s="13"/>
      <c r="H130" s="14"/>
    </row>
    <row r="131" spans="1:8">
      <c r="A131" s="71" t="s">
        <v>24</v>
      </c>
      <c r="B131" s="47" t="s">
        <v>56</v>
      </c>
      <c r="C131" s="20">
        <v>200</v>
      </c>
      <c r="D131" s="10">
        <v>4.5</v>
      </c>
      <c r="E131" s="10">
        <v>5</v>
      </c>
      <c r="F131" s="10">
        <v>15.6</v>
      </c>
      <c r="G131" s="11">
        <v>158</v>
      </c>
      <c r="H131" s="16" t="s">
        <v>57</v>
      </c>
    </row>
    <row r="132" spans="1:8">
      <c r="A132" s="71"/>
      <c r="B132" s="47" t="s">
        <v>150</v>
      </c>
      <c r="C132" s="20">
        <v>100</v>
      </c>
      <c r="D132" s="10">
        <v>5.68</v>
      </c>
      <c r="E132" s="10">
        <v>5.29</v>
      </c>
      <c r="F132" s="10">
        <v>31.8</v>
      </c>
      <c r="G132" s="11">
        <v>190.46</v>
      </c>
      <c r="H132" s="16" t="s">
        <v>36</v>
      </c>
    </row>
    <row r="133" spans="1:8" s="46" customFormat="1">
      <c r="A133" s="72"/>
      <c r="B133" s="73"/>
      <c r="C133" s="13"/>
      <c r="D133" s="13"/>
      <c r="E133" s="13"/>
      <c r="F133" s="13"/>
      <c r="G133" s="13"/>
      <c r="H133" s="14"/>
    </row>
    <row r="134" spans="1:8" s="46" customFormat="1" ht="13.5" thickBot="1">
      <c r="A134" s="66" t="s">
        <v>29</v>
      </c>
      <c r="B134" s="67"/>
      <c r="C134" s="22">
        <f>SUM(C119:C132)</f>
        <v>1490</v>
      </c>
      <c r="D134" s="22">
        <f t="shared" ref="D134:G134" si="6">SUM(D119:D132)</f>
        <v>44.110000000000007</v>
      </c>
      <c r="E134" s="22">
        <f t="shared" si="6"/>
        <v>42.719999999999992</v>
      </c>
      <c r="F134" s="22">
        <f t="shared" si="6"/>
        <v>176.96</v>
      </c>
      <c r="G134" s="22">
        <f t="shared" si="6"/>
        <v>1345.17</v>
      </c>
      <c r="H134" s="17"/>
    </row>
    <row r="135" spans="1:8" s="46" customFormat="1">
      <c r="A135" s="68" t="s">
        <v>95</v>
      </c>
      <c r="B135" s="69"/>
      <c r="C135" s="69"/>
      <c r="D135" s="69"/>
      <c r="E135" s="69"/>
      <c r="F135" s="69"/>
      <c r="G135" s="69"/>
      <c r="H135" s="70"/>
    </row>
    <row r="136" spans="1:8">
      <c r="A136" s="71" t="s">
        <v>12</v>
      </c>
      <c r="B136" s="47" t="s">
        <v>151</v>
      </c>
      <c r="C136" s="20">
        <v>200</v>
      </c>
      <c r="D136" s="10">
        <v>8.92</v>
      </c>
      <c r="E136" s="10">
        <v>6.98</v>
      </c>
      <c r="F136" s="10">
        <v>16.940000000000001</v>
      </c>
      <c r="G136" s="11">
        <v>292.26</v>
      </c>
      <c r="H136" s="12">
        <v>267</v>
      </c>
    </row>
    <row r="137" spans="1:8">
      <c r="A137" s="7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7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72"/>
      <c r="B139" s="73"/>
      <c r="C139" s="13"/>
      <c r="D139" s="13"/>
      <c r="E139" s="13"/>
      <c r="F139" s="13"/>
      <c r="G139" s="13"/>
      <c r="H139" s="14"/>
    </row>
    <row r="140" spans="1:8" s="46" customFormat="1">
      <c r="A140" s="51"/>
      <c r="B140" s="47" t="s">
        <v>63</v>
      </c>
      <c r="C140" s="20">
        <v>60</v>
      </c>
      <c r="D140" s="10">
        <v>2.08</v>
      </c>
      <c r="E140" s="10">
        <v>2.77</v>
      </c>
      <c r="F140" s="10">
        <v>5.92</v>
      </c>
      <c r="G140" s="11">
        <v>41.24</v>
      </c>
      <c r="H140" s="12">
        <v>119</v>
      </c>
    </row>
    <row r="141" spans="1:8" ht="15" customHeight="1">
      <c r="A141" s="78" t="s">
        <v>17</v>
      </c>
      <c r="B141" s="47" t="s">
        <v>152</v>
      </c>
      <c r="C141" s="20">
        <v>200</v>
      </c>
      <c r="D141" s="10">
        <v>2.2400000000000002</v>
      </c>
      <c r="E141" s="10">
        <v>4.22</v>
      </c>
      <c r="F141" s="10">
        <v>7.4</v>
      </c>
      <c r="G141" s="11">
        <v>77.260000000000005</v>
      </c>
      <c r="H141" s="16" t="s">
        <v>76</v>
      </c>
    </row>
    <row r="142" spans="1:8">
      <c r="A142" s="100"/>
      <c r="B142" s="47" t="s">
        <v>98</v>
      </c>
      <c r="C142" s="20">
        <v>240</v>
      </c>
      <c r="D142" s="10">
        <v>16.88</v>
      </c>
      <c r="E142" s="10">
        <v>20.94</v>
      </c>
      <c r="F142" s="10">
        <v>47.97</v>
      </c>
      <c r="G142" s="11">
        <v>440.2</v>
      </c>
      <c r="H142" s="12">
        <v>407</v>
      </c>
    </row>
    <row r="143" spans="1:8">
      <c r="A143" s="100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100"/>
      <c r="B144" s="47" t="s">
        <v>14</v>
      </c>
      <c r="C144" s="11">
        <v>60</v>
      </c>
      <c r="D144" s="10">
        <v>2.37</v>
      </c>
      <c r="E144" s="10">
        <v>0.3</v>
      </c>
      <c r="F144" s="10">
        <v>14.76</v>
      </c>
      <c r="G144" s="10">
        <v>70.5</v>
      </c>
      <c r="H144" s="12">
        <v>108</v>
      </c>
    </row>
    <row r="145" spans="1:8" s="46" customFormat="1">
      <c r="A145" s="72"/>
      <c r="B145" s="73"/>
      <c r="C145" s="13"/>
      <c r="D145" s="13"/>
      <c r="E145" s="13"/>
      <c r="F145" s="13"/>
      <c r="G145" s="13"/>
      <c r="H145" s="14"/>
    </row>
    <row r="146" spans="1:8">
      <c r="A146" s="71" t="s">
        <v>24</v>
      </c>
      <c r="B146" s="47" t="s">
        <v>142</v>
      </c>
      <c r="C146" s="20">
        <v>200</v>
      </c>
      <c r="D146" s="10">
        <v>0.2</v>
      </c>
      <c r="E146" s="10">
        <v>0.2</v>
      </c>
      <c r="F146" s="10">
        <v>12.8</v>
      </c>
      <c r="G146" s="11">
        <v>100</v>
      </c>
      <c r="H146" s="16" t="s">
        <v>143</v>
      </c>
    </row>
    <row r="147" spans="1:8" ht="15" customHeight="1">
      <c r="A147" s="71"/>
      <c r="B147" s="47" t="s">
        <v>153</v>
      </c>
      <c r="C147" s="20">
        <v>100</v>
      </c>
      <c r="D147" s="10">
        <v>9.91</v>
      </c>
      <c r="E147" s="10">
        <v>10.6</v>
      </c>
      <c r="F147" s="10">
        <v>35.770000000000003</v>
      </c>
      <c r="G147" s="11">
        <v>201.65</v>
      </c>
      <c r="H147" s="12">
        <v>542</v>
      </c>
    </row>
    <row r="148" spans="1:8" s="46" customFormat="1">
      <c r="A148" s="72"/>
      <c r="B148" s="73"/>
      <c r="C148" s="13"/>
      <c r="D148" s="13"/>
      <c r="E148" s="13"/>
      <c r="F148" s="13"/>
      <c r="G148" s="13"/>
      <c r="H148" s="14"/>
    </row>
    <row r="149" spans="1:8" s="46" customFormat="1" ht="13.5" thickBot="1">
      <c r="A149" s="66" t="s">
        <v>29</v>
      </c>
      <c r="B149" s="67"/>
      <c r="C149" s="22">
        <f>SUM(C136:C147)</f>
        <v>1520</v>
      </c>
      <c r="D149" s="22">
        <f t="shared" ref="D149:G149" si="7">SUM(D136:D147)</f>
        <v>47.129999999999995</v>
      </c>
      <c r="E149" s="22">
        <f t="shared" si="7"/>
        <v>46.43</v>
      </c>
      <c r="F149" s="22">
        <f t="shared" si="7"/>
        <v>189.32000000000002</v>
      </c>
      <c r="G149" s="22">
        <f t="shared" si="7"/>
        <v>1435.77</v>
      </c>
      <c r="H149" s="17"/>
    </row>
    <row r="150" spans="1:8" s="46" customFormat="1">
      <c r="A150" s="68" t="s">
        <v>100</v>
      </c>
      <c r="B150" s="69"/>
      <c r="C150" s="69"/>
      <c r="D150" s="69"/>
      <c r="E150" s="69"/>
      <c r="F150" s="69"/>
      <c r="G150" s="69"/>
      <c r="H150" s="70"/>
    </row>
    <row r="151" spans="1:8">
      <c r="A151" s="93" t="s">
        <v>12</v>
      </c>
      <c r="B151" s="33" t="s">
        <v>101</v>
      </c>
      <c r="C151" s="49">
        <v>60</v>
      </c>
      <c r="D151" s="49">
        <v>0.66</v>
      </c>
      <c r="E151" s="49">
        <v>0.12</v>
      </c>
      <c r="F151" s="49">
        <v>2.2799999999999998</v>
      </c>
      <c r="G151" s="49">
        <v>14.4</v>
      </c>
      <c r="H151" s="50">
        <v>106</v>
      </c>
    </row>
    <row r="152" spans="1:8">
      <c r="A152" s="114"/>
      <c r="B152" s="33" t="s">
        <v>102</v>
      </c>
      <c r="C152" s="49">
        <v>60</v>
      </c>
      <c r="D152" s="15">
        <v>0.7</v>
      </c>
      <c r="E152" s="15">
        <v>0.06</v>
      </c>
      <c r="F152" s="15">
        <v>3.4</v>
      </c>
      <c r="G152" s="15">
        <v>17</v>
      </c>
      <c r="H152" s="50"/>
    </row>
    <row r="153" spans="1:8">
      <c r="A153" s="114"/>
      <c r="B153" s="33" t="s">
        <v>103</v>
      </c>
      <c r="C153" s="49">
        <v>60</v>
      </c>
      <c r="D153" s="49">
        <v>0.86</v>
      </c>
      <c r="E153" s="49">
        <v>0.5</v>
      </c>
      <c r="F153" s="49">
        <v>1.7</v>
      </c>
      <c r="G153" s="49">
        <v>45.59</v>
      </c>
      <c r="H153" s="50"/>
    </row>
    <row r="154" spans="1:8">
      <c r="A154" s="114"/>
      <c r="B154" s="33" t="s">
        <v>104</v>
      </c>
      <c r="C154" s="49">
        <v>90</v>
      </c>
      <c r="D154" s="15">
        <v>10.87</v>
      </c>
      <c r="E154" s="15">
        <v>11.52</v>
      </c>
      <c r="F154" s="15">
        <v>19.2</v>
      </c>
      <c r="G154" s="49">
        <v>150.65</v>
      </c>
      <c r="H154" s="50" t="s">
        <v>36</v>
      </c>
    </row>
    <row r="155" spans="1:8">
      <c r="A155" s="114"/>
      <c r="B155" s="33" t="s">
        <v>105</v>
      </c>
      <c r="C155" s="49">
        <v>150</v>
      </c>
      <c r="D155" s="15">
        <v>3.87</v>
      </c>
      <c r="E155" s="15">
        <v>4.7</v>
      </c>
      <c r="F155" s="15">
        <v>40.08</v>
      </c>
      <c r="G155" s="49">
        <v>218.03</v>
      </c>
      <c r="H155" s="50">
        <v>414</v>
      </c>
    </row>
    <row r="156" spans="1:8">
      <c r="A156" s="114"/>
      <c r="B156" s="33" t="s">
        <v>91</v>
      </c>
      <c r="C156" s="49">
        <v>15</v>
      </c>
      <c r="D156" s="15">
        <v>0.26</v>
      </c>
      <c r="E156" s="15">
        <v>1.03</v>
      </c>
      <c r="F156" s="15">
        <v>0.84</v>
      </c>
      <c r="G156" s="49">
        <v>13.9</v>
      </c>
      <c r="H156" s="50">
        <v>354</v>
      </c>
    </row>
    <row r="157" spans="1:8">
      <c r="A157" s="114"/>
      <c r="B157" s="33" t="s">
        <v>154</v>
      </c>
      <c r="C157" s="49">
        <v>200</v>
      </c>
      <c r="D157" s="15">
        <v>0.28000000000000003</v>
      </c>
      <c r="E157" s="15">
        <v>0.04</v>
      </c>
      <c r="F157" s="15">
        <v>8.9600000000000009</v>
      </c>
      <c r="G157" s="49">
        <v>37.28</v>
      </c>
      <c r="H157" s="50" t="s">
        <v>107</v>
      </c>
    </row>
    <row r="158" spans="1:8">
      <c r="A158" s="115"/>
      <c r="B158" s="47" t="s">
        <v>14</v>
      </c>
      <c r="C158" s="11">
        <v>60</v>
      </c>
      <c r="D158" s="10">
        <v>2.37</v>
      </c>
      <c r="E158" s="10">
        <v>0.3</v>
      </c>
      <c r="F158" s="10">
        <v>14.76</v>
      </c>
      <c r="G158" s="10">
        <v>70.5</v>
      </c>
      <c r="H158" s="12">
        <v>108</v>
      </c>
    </row>
    <row r="159" spans="1:8" s="46" customFormat="1">
      <c r="A159" s="88"/>
      <c r="B159" s="89"/>
      <c r="C159" s="26"/>
      <c r="D159" s="26"/>
      <c r="E159" s="26"/>
      <c r="F159" s="26"/>
      <c r="G159" s="26"/>
      <c r="H159" s="52"/>
    </row>
    <row r="160" spans="1:8" s="46" customFormat="1">
      <c r="A160" s="117" t="s">
        <v>17</v>
      </c>
      <c r="B160" s="47" t="s">
        <v>47</v>
      </c>
      <c r="C160" s="20">
        <v>60</v>
      </c>
      <c r="D160" s="10">
        <v>0.48</v>
      </c>
      <c r="E160" s="10">
        <v>0.06</v>
      </c>
      <c r="F160" s="10">
        <v>1.02</v>
      </c>
      <c r="G160" s="11">
        <v>7.8</v>
      </c>
      <c r="H160" s="12">
        <v>107</v>
      </c>
    </row>
    <row r="161" spans="1:8" ht="15" customHeight="1">
      <c r="A161" s="100"/>
      <c r="B161" s="47" t="s">
        <v>64</v>
      </c>
      <c r="C161" s="20">
        <v>200</v>
      </c>
      <c r="D161" s="10">
        <v>1.84</v>
      </c>
      <c r="E161" s="10">
        <v>4.4000000000000004</v>
      </c>
      <c r="F161" s="10">
        <v>22.1</v>
      </c>
      <c r="G161" s="11">
        <v>129.36000000000001</v>
      </c>
      <c r="H161" s="16" t="s">
        <v>65</v>
      </c>
    </row>
    <row r="162" spans="1:8">
      <c r="A162" s="100"/>
      <c r="B162" s="47" t="s">
        <v>108</v>
      </c>
      <c r="C162" s="20">
        <v>90</v>
      </c>
      <c r="D162" s="10">
        <v>10.57</v>
      </c>
      <c r="E162" s="10">
        <v>15.34</v>
      </c>
      <c r="F162" s="10">
        <v>18.350000000000001</v>
      </c>
      <c r="G162" s="11">
        <v>234.9</v>
      </c>
      <c r="H162" s="12">
        <v>372</v>
      </c>
    </row>
    <row r="163" spans="1:8">
      <c r="A163" s="100"/>
      <c r="B163" s="47" t="s">
        <v>91</v>
      </c>
      <c r="C163" s="20">
        <v>20</v>
      </c>
      <c r="D163" s="10">
        <v>0.12</v>
      </c>
      <c r="E163" s="10">
        <v>0.75</v>
      </c>
      <c r="F163" s="10">
        <v>1.07</v>
      </c>
      <c r="G163" s="11">
        <v>11.5</v>
      </c>
      <c r="H163" s="12">
        <v>453</v>
      </c>
    </row>
    <row r="164" spans="1:8">
      <c r="A164" s="100"/>
      <c r="B164" s="47" t="s">
        <v>109</v>
      </c>
      <c r="C164" s="20">
        <v>150</v>
      </c>
      <c r="D164" s="10">
        <v>7.61</v>
      </c>
      <c r="E164" s="10">
        <v>3.42</v>
      </c>
      <c r="F164" s="10">
        <v>42.02</v>
      </c>
      <c r="G164" s="11">
        <v>218.52</v>
      </c>
      <c r="H164" s="12">
        <v>243</v>
      </c>
    </row>
    <row r="165" spans="1:8">
      <c r="A165" s="100"/>
      <c r="B165" s="47" t="s">
        <v>129</v>
      </c>
      <c r="C165" s="20">
        <v>200</v>
      </c>
      <c r="D165" s="10">
        <v>0.08</v>
      </c>
      <c r="E165" s="10">
        <v>0</v>
      </c>
      <c r="F165" s="10">
        <v>10.62</v>
      </c>
      <c r="G165" s="11">
        <v>40.44</v>
      </c>
      <c r="H165" s="12">
        <v>508</v>
      </c>
    </row>
    <row r="166" spans="1:8">
      <c r="A166" s="100"/>
      <c r="B166" s="47" t="s">
        <v>14</v>
      </c>
      <c r="C166" s="11">
        <v>60</v>
      </c>
      <c r="D166" s="10">
        <v>2.37</v>
      </c>
      <c r="E166" s="10">
        <v>0.3</v>
      </c>
      <c r="F166" s="10">
        <v>14.76</v>
      </c>
      <c r="G166" s="10">
        <v>70.5</v>
      </c>
      <c r="H166" s="12">
        <v>108</v>
      </c>
    </row>
    <row r="167" spans="1:8" s="46" customFormat="1">
      <c r="A167" s="72"/>
      <c r="B167" s="73"/>
      <c r="C167" s="13"/>
      <c r="D167" s="13"/>
      <c r="E167" s="13"/>
      <c r="F167" s="13"/>
      <c r="G167" s="13"/>
      <c r="H167" s="14"/>
    </row>
    <row r="168" spans="1:8">
      <c r="A168" s="71" t="s">
        <v>24</v>
      </c>
      <c r="B168" s="47" t="s">
        <v>130</v>
      </c>
      <c r="C168" s="20">
        <v>200</v>
      </c>
      <c r="D168" s="10">
        <v>0.24</v>
      </c>
      <c r="E168" s="10">
        <v>0.06</v>
      </c>
      <c r="F168" s="10">
        <v>10.16</v>
      </c>
      <c r="G168" s="11">
        <v>42.14</v>
      </c>
      <c r="H168" s="16" t="s">
        <v>28</v>
      </c>
    </row>
    <row r="169" spans="1:8">
      <c r="A169" s="71"/>
      <c r="B169" s="47" t="s">
        <v>155</v>
      </c>
      <c r="C169" s="20">
        <v>100</v>
      </c>
      <c r="D169" s="10">
        <v>9.86</v>
      </c>
      <c r="E169" s="10">
        <v>10.67</v>
      </c>
      <c r="F169" s="10">
        <v>37.81</v>
      </c>
      <c r="G169" s="11">
        <v>248.27</v>
      </c>
      <c r="H169" s="12">
        <v>555</v>
      </c>
    </row>
    <row r="170" spans="1:8" s="46" customFormat="1">
      <c r="A170" s="72"/>
      <c r="B170" s="73"/>
      <c r="C170" s="13"/>
      <c r="D170" s="13"/>
      <c r="E170" s="13"/>
      <c r="F170" s="13"/>
      <c r="G170" s="13"/>
      <c r="H170" s="14"/>
    </row>
    <row r="171" spans="1:8" s="46" customFormat="1" ht="13.5" thickBot="1">
      <c r="A171" s="66" t="s">
        <v>29</v>
      </c>
      <c r="B171" s="67"/>
      <c r="C171" s="29">
        <f>SUM(C151:C169)-C152-C153</f>
        <v>1655</v>
      </c>
      <c r="D171" s="29">
        <f t="shared" ref="D171:G171" si="8">SUM(D151:D169)-D152-D153</f>
        <v>51.48</v>
      </c>
      <c r="E171" s="29">
        <f t="shared" si="8"/>
        <v>52.709999999999994</v>
      </c>
      <c r="F171" s="29">
        <f t="shared" si="8"/>
        <v>244.03</v>
      </c>
      <c r="G171" s="29">
        <f t="shared" si="8"/>
        <v>1508.1900000000003</v>
      </c>
      <c r="H171" s="21"/>
    </row>
    <row r="172" spans="1:8" s="46" customFormat="1">
      <c r="A172" s="68" t="s">
        <v>111</v>
      </c>
      <c r="B172" s="69"/>
      <c r="C172" s="69"/>
      <c r="D172" s="69"/>
      <c r="E172" s="69"/>
      <c r="F172" s="69"/>
      <c r="G172" s="69"/>
      <c r="H172" s="70"/>
    </row>
    <row r="173" spans="1:8" ht="15" customHeight="1">
      <c r="A173" s="71" t="s">
        <v>12</v>
      </c>
      <c r="B173" s="47" t="s">
        <v>156</v>
      </c>
      <c r="C173" s="20">
        <v>200</v>
      </c>
      <c r="D173" s="10">
        <v>8.9</v>
      </c>
      <c r="E173" s="10">
        <v>7.04</v>
      </c>
      <c r="F173" s="10">
        <v>40.14</v>
      </c>
      <c r="G173" s="11">
        <v>264.10000000000002</v>
      </c>
      <c r="H173" s="12">
        <v>165</v>
      </c>
    </row>
    <row r="174" spans="1:8">
      <c r="A174" s="71"/>
      <c r="B174" s="47" t="s">
        <v>14</v>
      </c>
      <c r="C174" s="11">
        <v>60</v>
      </c>
      <c r="D174" s="10">
        <v>2.37</v>
      </c>
      <c r="E174" s="10">
        <v>0.3</v>
      </c>
      <c r="F174" s="10">
        <v>14.76</v>
      </c>
      <c r="G174" s="10">
        <v>70.5</v>
      </c>
      <c r="H174" s="12">
        <v>108</v>
      </c>
    </row>
    <row r="175" spans="1:8">
      <c r="A175" s="71"/>
      <c r="B175" s="47" t="s">
        <v>145</v>
      </c>
      <c r="C175" s="20">
        <v>200</v>
      </c>
      <c r="D175" s="10">
        <v>0.26</v>
      </c>
      <c r="E175" s="10">
        <v>0.02</v>
      </c>
      <c r="F175" s="10">
        <v>8.06</v>
      </c>
      <c r="G175" s="11">
        <v>33.22</v>
      </c>
      <c r="H175" s="16" t="s">
        <v>74</v>
      </c>
    </row>
    <row r="176" spans="1:8" s="46" customFormat="1">
      <c r="A176" s="72"/>
      <c r="B176" s="73"/>
      <c r="C176" s="13"/>
      <c r="D176" s="13"/>
      <c r="E176" s="13"/>
      <c r="F176" s="13"/>
      <c r="G176" s="13"/>
      <c r="H176" s="14"/>
    </row>
    <row r="177" spans="1:8" s="46" customFormat="1">
      <c r="A177" s="78" t="s">
        <v>17</v>
      </c>
      <c r="B177" s="47" t="s">
        <v>33</v>
      </c>
      <c r="C177" s="20">
        <v>60</v>
      </c>
      <c r="D177" s="10">
        <v>0.7</v>
      </c>
      <c r="E177" s="10">
        <v>0.06</v>
      </c>
      <c r="F177" s="10">
        <v>3.4</v>
      </c>
      <c r="G177" s="11">
        <v>16.989999999999998</v>
      </c>
      <c r="H177" s="12">
        <v>16</v>
      </c>
    </row>
    <row r="178" spans="1:8" ht="15" customHeight="1">
      <c r="A178" s="100"/>
      <c r="B178" s="47" t="s">
        <v>112</v>
      </c>
      <c r="C178" s="20">
        <v>200</v>
      </c>
      <c r="D178" s="10">
        <v>2.46</v>
      </c>
      <c r="E178" s="10">
        <v>4.3600000000000003</v>
      </c>
      <c r="F178" s="10">
        <v>13.94</v>
      </c>
      <c r="G178" s="11">
        <v>105.46</v>
      </c>
      <c r="H178" s="16" t="s">
        <v>113</v>
      </c>
    </row>
    <row r="179" spans="1:8">
      <c r="A179" s="100"/>
      <c r="B179" s="47" t="s">
        <v>114</v>
      </c>
      <c r="C179" s="20">
        <v>90</v>
      </c>
      <c r="D179" s="10">
        <v>11.5</v>
      </c>
      <c r="E179" s="10">
        <v>11.01</v>
      </c>
      <c r="F179" s="10">
        <v>22.97</v>
      </c>
      <c r="G179" s="11">
        <v>220.03</v>
      </c>
      <c r="H179" s="12">
        <v>366</v>
      </c>
    </row>
    <row r="180" spans="1:8">
      <c r="A180" s="100"/>
      <c r="B180" s="47" t="s">
        <v>22</v>
      </c>
      <c r="C180" s="20">
        <v>150</v>
      </c>
      <c r="D180" s="10">
        <v>7.64</v>
      </c>
      <c r="E180" s="10">
        <v>7.91</v>
      </c>
      <c r="F180" s="10">
        <v>38.85</v>
      </c>
      <c r="G180" s="11">
        <v>225.67</v>
      </c>
      <c r="H180" s="12">
        <v>237</v>
      </c>
    </row>
    <row r="181" spans="1:8">
      <c r="A181" s="100"/>
      <c r="B181" s="47" t="s">
        <v>147</v>
      </c>
      <c r="C181" s="20">
        <v>200</v>
      </c>
      <c r="D181" s="10">
        <v>0.32</v>
      </c>
      <c r="E181" s="10">
        <v>0.14000000000000001</v>
      </c>
      <c r="F181" s="10">
        <v>11.46</v>
      </c>
      <c r="G181" s="11">
        <v>48.32</v>
      </c>
      <c r="H181" s="12">
        <v>519</v>
      </c>
    </row>
    <row r="182" spans="1:8">
      <c r="A182" s="100"/>
      <c r="B182" s="47" t="s">
        <v>14</v>
      </c>
      <c r="C182" s="11">
        <v>60</v>
      </c>
      <c r="D182" s="10">
        <v>2.37</v>
      </c>
      <c r="E182" s="10">
        <v>0.3</v>
      </c>
      <c r="F182" s="10">
        <v>14.76</v>
      </c>
      <c r="G182" s="10">
        <v>70.5</v>
      </c>
      <c r="H182" s="12">
        <v>108</v>
      </c>
    </row>
    <row r="183" spans="1:8" s="46" customFormat="1">
      <c r="A183" s="72"/>
      <c r="B183" s="73"/>
      <c r="C183" s="13"/>
      <c r="D183" s="13"/>
      <c r="E183" s="13"/>
      <c r="F183" s="13"/>
      <c r="G183" s="13"/>
      <c r="H183" s="14"/>
    </row>
    <row r="184" spans="1:8">
      <c r="A184" s="71" t="s">
        <v>24</v>
      </c>
      <c r="B184" s="47" t="s">
        <v>136</v>
      </c>
      <c r="C184" s="20">
        <v>200</v>
      </c>
      <c r="D184" s="10">
        <v>0</v>
      </c>
      <c r="E184" s="10">
        <v>0</v>
      </c>
      <c r="F184" s="10">
        <v>15</v>
      </c>
      <c r="G184" s="11">
        <v>95</v>
      </c>
      <c r="H184" s="12">
        <v>614</v>
      </c>
    </row>
    <row r="185" spans="1:8" ht="15" customHeight="1">
      <c r="A185" s="71"/>
      <c r="B185" s="47" t="s">
        <v>115</v>
      </c>
      <c r="C185" s="20">
        <v>100</v>
      </c>
      <c r="D185" s="10">
        <v>9.6199999999999992</v>
      </c>
      <c r="E185" s="10">
        <v>10.4</v>
      </c>
      <c r="F185" s="10">
        <v>32.700000000000003</v>
      </c>
      <c r="G185" s="11">
        <v>251.6</v>
      </c>
      <c r="H185" s="16" t="s">
        <v>79</v>
      </c>
    </row>
    <row r="186" spans="1:8" s="46" customFormat="1">
      <c r="A186" s="74"/>
      <c r="B186" s="113"/>
      <c r="C186" s="22"/>
      <c r="D186" s="22"/>
      <c r="E186" s="22"/>
      <c r="F186" s="22"/>
      <c r="G186" s="22"/>
      <c r="H186" s="17"/>
    </row>
    <row r="187" spans="1:8" s="46" customFormat="1" ht="13.5" thickBot="1">
      <c r="A187" s="78" t="s">
        <v>29</v>
      </c>
      <c r="B187" s="79"/>
      <c r="C187" s="22">
        <f>SUM(C173:C186)</f>
        <v>1520</v>
      </c>
      <c r="D187" s="22">
        <f t="shared" ref="D187:G187" si="9">SUM(D173:D186)</f>
        <v>46.139999999999993</v>
      </c>
      <c r="E187" s="22">
        <f t="shared" si="9"/>
        <v>41.54</v>
      </c>
      <c r="F187" s="22">
        <f t="shared" si="9"/>
        <v>216.04000000000002</v>
      </c>
      <c r="G187" s="22">
        <f t="shared" si="9"/>
        <v>1401.3899999999999</v>
      </c>
      <c r="H187" s="17"/>
    </row>
    <row r="188" spans="1:8" s="46" customFormat="1">
      <c r="A188" s="80" t="s">
        <v>116</v>
      </c>
      <c r="B188" s="81"/>
      <c r="C188" s="27">
        <f t="shared" ref="C188:G189" si="10">C178+C184+C187</f>
        <v>1920</v>
      </c>
      <c r="D188" s="27">
        <f t="shared" si="10"/>
        <v>48.599999999999994</v>
      </c>
      <c r="E188" s="27">
        <f t="shared" si="10"/>
        <v>45.9</v>
      </c>
      <c r="F188" s="27">
        <f t="shared" si="10"/>
        <v>244.98000000000002</v>
      </c>
      <c r="G188" s="27">
        <f t="shared" si="10"/>
        <v>1601.85</v>
      </c>
      <c r="H188" s="28"/>
    </row>
    <row r="189" spans="1:8" s="46" customFormat="1" ht="13.5" thickBot="1">
      <c r="A189" s="83" t="s">
        <v>117</v>
      </c>
      <c r="B189" s="84"/>
      <c r="C189" s="29">
        <f t="shared" si="10"/>
        <v>2110</v>
      </c>
      <c r="D189" s="29">
        <f t="shared" si="10"/>
        <v>69.72</v>
      </c>
      <c r="E189" s="29">
        <f t="shared" si="10"/>
        <v>67.31</v>
      </c>
      <c r="F189" s="29">
        <f t="shared" si="10"/>
        <v>300.65000000000003</v>
      </c>
      <c r="G189" s="29">
        <f t="shared" si="10"/>
        <v>2073.48</v>
      </c>
      <c r="H189" s="21"/>
    </row>
    <row r="190" spans="1:8" s="53" customFormat="1" ht="12.75" customHeight="1">
      <c r="A190" s="64"/>
      <c r="B190" s="64"/>
      <c r="C190" s="1"/>
      <c r="D190" s="23"/>
      <c r="E190" s="23"/>
      <c r="F190" s="23"/>
      <c r="G190" s="1"/>
      <c r="H190" s="1"/>
    </row>
  </sheetData>
  <mergeCells count="92">
    <mergeCell ref="A11:H11"/>
    <mergeCell ref="A15:A16"/>
    <mergeCell ref="B15:B16"/>
    <mergeCell ref="C15:C16"/>
    <mergeCell ref="D15:F15"/>
    <mergeCell ref="G15:G16"/>
    <mergeCell ref="H15:H16"/>
    <mergeCell ref="A41:A47"/>
    <mergeCell ref="A17:H17"/>
    <mergeCell ref="A18:A21"/>
    <mergeCell ref="A22:B22"/>
    <mergeCell ref="A24:A29"/>
    <mergeCell ref="A30:B30"/>
    <mergeCell ref="A31:A32"/>
    <mergeCell ref="A33:B33"/>
    <mergeCell ref="A34:B34"/>
    <mergeCell ref="A35:H35"/>
    <mergeCell ref="A36:A39"/>
    <mergeCell ref="A40:B4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119:A121"/>
    <mergeCell ref="A122:B122"/>
    <mergeCell ref="A123:A129"/>
    <mergeCell ref="A130:B130"/>
    <mergeCell ref="A131:A132"/>
    <mergeCell ref="A190:B190"/>
    <mergeCell ref="A10:H10"/>
    <mergeCell ref="A172:H172"/>
    <mergeCell ref="A173:A175"/>
    <mergeCell ref="A176:B176"/>
    <mergeCell ref="A177:A182"/>
    <mergeCell ref="A183:B183"/>
    <mergeCell ref="A184:A185"/>
    <mergeCell ref="A159:B159"/>
    <mergeCell ref="A160:A166"/>
    <mergeCell ref="A167:B167"/>
    <mergeCell ref="A168:A169"/>
    <mergeCell ref="A170:B170"/>
    <mergeCell ref="A171:B171"/>
    <mergeCell ref="A145:B145"/>
    <mergeCell ref="A146:A147"/>
    <mergeCell ref="A2:B3"/>
    <mergeCell ref="A186:B186"/>
    <mergeCell ref="A187:B187"/>
    <mergeCell ref="A188:B188"/>
    <mergeCell ref="A189:B189"/>
    <mergeCell ref="A148:B148"/>
    <mergeCell ref="A149:B149"/>
    <mergeCell ref="A150:H150"/>
    <mergeCell ref="A151:A158"/>
    <mergeCell ref="A133:B133"/>
    <mergeCell ref="A134:B134"/>
    <mergeCell ref="A135:H135"/>
    <mergeCell ref="A136:A138"/>
    <mergeCell ref="A139:B139"/>
    <mergeCell ref="A141:A144"/>
    <mergeCell ref="A118:H118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"/>
  <sheetViews>
    <sheetView zoomScaleNormal="100" workbookViewId="0">
      <selection activeCell="L15" sqref="L15"/>
    </sheetView>
  </sheetViews>
  <sheetFormatPr defaultColWidth="9.140625" defaultRowHeight="12.75"/>
  <cols>
    <col min="1" max="1" width="12" style="54" customWidth="1"/>
    <col min="2" max="2" width="57.28515625" style="55" customWidth="1"/>
    <col min="3" max="3" width="10.7109375" style="3" customWidth="1"/>
    <col min="4" max="6" width="10.7109375" style="2" customWidth="1"/>
    <col min="7" max="7" width="17" style="3" customWidth="1"/>
    <col min="8" max="8" width="15.7109375" style="3" customWidth="1"/>
    <col min="9" max="10" width="7.7109375" style="35" customWidth="1"/>
    <col min="11" max="16384" width="9.14062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65" t="s">
        <v>163</v>
      </c>
      <c r="B2" s="65"/>
      <c r="C2" s="19"/>
      <c r="D2" s="4"/>
      <c r="E2" s="4"/>
      <c r="F2" s="4"/>
      <c r="G2" s="5"/>
      <c r="H2" s="5"/>
      <c r="I2" s="56"/>
    </row>
    <row r="3" spans="1:9" ht="15" customHeight="1">
      <c r="A3" s="65"/>
      <c r="B3" s="65"/>
      <c r="C3" s="19"/>
      <c r="D3" s="4"/>
      <c r="E3" s="4"/>
      <c r="F3" s="4"/>
      <c r="G3" s="5"/>
      <c r="H3" s="32"/>
      <c r="I3" s="56"/>
    </row>
    <row r="4" spans="1:9" ht="15" customHeight="1">
      <c r="A4" s="36"/>
      <c r="B4" s="6"/>
      <c r="C4" s="19"/>
      <c r="D4" s="4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37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37"/>
      <c r="B7" s="25"/>
      <c r="C7" s="19"/>
      <c r="D7" s="4"/>
      <c r="E7" s="4"/>
      <c r="F7" s="4"/>
      <c r="G7" s="19"/>
      <c r="H7" s="19"/>
      <c r="I7" s="56"/>
    </row>
    <row r="8" spans="1:9" ht="15" customHeight="1">
      <c r="A8" s="37"/>
      <c r="B8" s="25"/>
      <c r="C8" s="19"/>
      <c r="D8" s="4"/>
      <c r="E8" s="4"/>
      <c r="F8" s="4"/>
      <c r="G8" s="19"/>
      <c r="H8" s="19"/>
      <c r="I8" s="56"/>
    </row>
    <row r="9" spans="1:9" s="38" customFormat="1" ht="15" customHeight="1">
      <c r="A9" s="37"/>
      <c r="B9" s="25"/>
      <c r="C9" s="19"/>
      <c r="D9" s="4"/>
      <c r="E9" s="4"/>
      <c r="F9" s="4"/>
      <c r="G9" s="19"/>
      <c r="H9" s="19"/>
      <c r="I9" s="57"/>
    </row>
    <row r="10" spans="1:9" s="38" customFormat="1" ht="30" customHeight="1">
      <c r="A10" s="116" t="s">
        <v>164</v>
      </c>
      <c r="B10" s="116"/>
      <c r="C10" s="116"/>
      <c r="D10" s="116"/>
      <c r="E10" s="116"/>
      <c r="F10" s="116"/>
      <c r="G10" s="116"/>
      <c r="H10" s="116"/>
    </row>
    <row r="11" spans="1:9" s="38" customFormat="1" ht="12.75" customHeight="1">
      <c r="A11" s="119"/>
      <c r="B11" s="119"/>
      <c r="C11" s="119"/>
      <c r="D11" s="119"/>
      <c r="E11" s="119"/>
      <c r="F11" s="119"/>
      <c r="G11" s="119"/>
      <c r="H11" s="119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102" t="s">
        <v>2</v>
      </c>
      <c r="B15" s="104" t="s">
        <v>3</v>
      </c>
      <c r="C15" s="106" t="s">
        <v>4</v>
      </c>
      <c r="D15" s="108" t="s">
        <v>5</v>
      </c>
      <c r="E15" s="108"/>
      <c r="F15" s="108"/>
      <c r="G15" s="109" t="s">
        <v>6</v>
      </c>
      <c r="H15" s="111" t="s">
        <v>7</v>
      </c>
    </row>
    <row r="16" spans="1:9" s="45" customFormat="1" ht="13.5" thickBot="1">
      <c r="A16" s="103"/>
      <c r="B16" s="105"/>
      <c r="C16" s="107"/>
      <c r="D16" s="9" t="s">
        <v>8</v>
      </c>
      <c r="E16" s="9" t="s">
        <v>9</v>
      </c>
      <c r="F16" s="9" t="s">
        <v>10</v>
      </c>
      <c r="G16" s="110"/>
      <c r="H16" s="112"/>
    </row>
    <row r="17" spans="1:8" s="46" customFormat="1">
      <c r="A17" s="95" t="s">
        <v>11</v>
      </c>
      <c r="B17" s="96"/>
      <c r="C17" s="96"/>
      <c r="D17" s="96"/>
      <c r="E17" s="96"/>
      <c r="F17" s="96"/>
      <c r="G17" s="96"/>
      <c r="H17" s="97"/>
    </row>
    <row r="18" spans="1:8">
      <c r="A18" s="71" t="s">
        <v>12</v>
      </c>
      <c r="B18" s="47" t="s">
        <v>125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7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7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7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71"/>
      <c r="B22" s="82"/>
      <c r="C22" s="13"/>
      <c r="D22" s="13"/>
      <c r="E22" s="13"/>
      <c r="F22" s="13"/>
      <c r="G22" s="13"/>
      <c r="H22" s="14"/>
    </row>
    <row r="23" spans="1:8" ht="15" customHeight="1">
      <c r="A23" s="86" t="s">
        <v>17</v>
      </c>
      <c r="B23" s="33" t="s">
        <v>16</v>
      </c>
      <c r="C23" s="49">
        <v>100</v>
      </c>
      <c r="D23" s="15">
        <v>1.9</v>
      </c>
      <c r="E23" s="15">
        <v>8.9</v>
      </c>
      <c r="F23" s="15">
        <v>7.7</v>
      </c>
      <c r="G23" s="49">
        <v>119</v>
      </c>
      <c r="H23" s="50">
        <v>115</v>
      </c>
    </row>
    <row r="24" spans="1:8" ht="25.5">
      <c r="A24" s="92"/>
      <c r="B24" s="33" t="s">
        <v>18</v>
      </c>
      <c r="C24" s="49">
        <v>250</v>
      </c>
      <c r="D24" s="15">
        <v>2.7</v>
      </c>
      <c r="E24" s="15">
        <v>2.85</v>
      </c>
      <c r="F24" s="15">
        <v>18.829999999999998</v>
      </c>
      <c r="G24" s="49">
        <v>111.25</v>
      </c>
      <c r="H24" s="50">
        <v>147</v>
      </c>
    </row>
    <row r="25" spans="1:8">
      <c r="A25" s="92"/>
      <c r="B25" s="33" t="s">
        <v>19</v>
      </c>
      <c r="C25" s="49">
        <v>100</v>
      </c>
      <c r="D25" s="15">
        <v>10.8</v>
      </c>
      <c r="E25" s="15">
        <v>10.3</v>
      </c>
      <c r="F25" s="15">
        <v>16.22</v>
      </c>
      <c r="G25" s="49">
        <v>255.94</v>
      </c>
      <c r="H25" s="50" t="s">
        <v>20</v>
      </c>
    </row>
    <row r="26" spans="1:8">
      <c r="A26" s="92"/>
      <c r="B26" s="33" t="s">
        <v>91</v>
      </c>
      <c r="C26" s="49">
        <v>20</v>
      </c>
      <c r="D26" s="15">
        <v>0.35</v>
      </c>
      <c r="E26" s="15">
        <v>1.4</v>
      </c>
      <c r="F26" s="15">
        <v>1.1200000000000001</v>
      </c>
      <c r="G26" s="49">
        <v>18.5</v>
      </c>
      <c r="H26" s="50">
        <v>354</v>
      </c>
    </row>
    <row r="27" spans="1:8">
      <c r="A27" s="92"/>
      <c r="B27" s="33" t="s">
        <v>22</v>
      </c>
      <c r="C27" s="49">
        <v>180</v>
      </c>
      <c r="D27" s="15">
        <v>9.1999999999999993</v>
      </c>
      <c r="E27" s="15">
        <v>7.91</v>
      </c>
      <c r="F27" s="15">
        <v>46.62</v>
      </c>
      <c r="G27" s="49">
        <v>270.81</v>
      </c>
      <c r="H27" s="50">
        <v>237</v>
      </c>
    </row>
    <row r="28" spans="1:8">
      <c r="A28" s="92"/>
      <c r="B28" s="33" t="s">
        <v>129</v>
      </c>
      <c r="C28" s="49">
        <v>200</v>
      </c>
      <c r="D28" s="15">
        <v>0.08</v>
      </c>
      <c r="E28" s="15">
        <v>0</v>
      </c>
      <c r="F28" s="15">
        <v>10.62</v>
      </c>
      <c r="G28" s="49">
        <v>40.44</v>
      </c>
      <c r="H28" s="50">
        <v>508</v>
      </c>
    </row>
    <row r="29" spans="1:8">
      <c r="A29" s="92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88"/>
      <c r="B30" s="89"/>
      <c r="C30" s="26"/>
      <c r="D30" s="24"/>
      <c r="E30" s="24"/>
      <c r="F30" s="24"/>
      <c r="G30" s="26"/>
      <c r="H30" s="52"/>
    </row>
    <row r="31" spans="1:8" ht="15" customHeight="1">
      <c r="A31" s="86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87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88"/>
      <c r="B33" s="89"/>
      <c r="C33" s="26"/>
      <c r="D33" s="24"/>
      <c r="E33" s="24"/>
      <c r="F33" s="24"/>
      <c r="G33" s="26"/>
      <c r="H33" s="52"/>
    </row>
    <row r="34" spans="1:8" s="46" customFormat="1" ht="13.5" thickBot="1">
      <c r="A34" s="90" t="s">
        <v>29</v>
      </c>
      <c r="B34" s="91"/>
      <c r="C34" s="58">
        <f>SUM(C18:C33)</f>
        <v>1730</v>
      </c>
      <c r="D34" s="58">
        <f t="shared" ref="D34:G34" si="0">SUM(D18:D33)</f>
        <v>49.500000000000007</v>
      </c>
      <c r="E34" s="58">
        <f t="shared" si="0"/>
        <v>53.11</v>
      </c>
      <c r="F34" s="58">
        <f t="shared" si="0"/>
        <v>215.56</v>
      </c>
      <c r="G34" s="58">
        <f t="shared" si="0"/>
        <v>1578.6100000000001</v>
      </c>
      <c r="H34" s="59"/>
    </row>
    <row r="35" spans="1:8" s="46" customFormat="1">
      <c r="A35" s="80" t="s">
        <v>30</v>
      </c>
      <c r="B35" s="81"/>
      <c r="C35" s="81"/>
      <c r="D35" s="81"/>
      <c r="E35" s="81"/>
      <c r="F35" s="81"/>
      <c r="G35" s="81"/>
      <c r="H35" s="85"/>
    </row>
    <row r="36" spans="1:8">
      <c r="A36" s="78" t="s">
        <v>12</v>
      </c>
      <c r="B36" s="47" t="s">
        <v>131</v>
      </c>
      <c r="C36" s="20">
        <v>250</v>
      </c>
      <c r="D36" s="10">
        <v>7.05</v>
      </c>
      <c r="E36" s="10">
        <v>8.9499999999999993</v>
      </c>
      <c r="F36" s="10">
        <v>41.78</v>
      </c>
      <c r="G36" s="11">
        <v>275.77999999999997</v>
      </c>
      <c r="H36" s="12">
        <v>268</v>
      </c>
    </row>
    <row r="37" spans="1:8">
      <c r="A37" s="100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100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101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71"/>
      <c r="B40" s="82"/>
      <c r="C40" s="13"/>
      <c r="D40" s="13"/>
      <c r="E40" s="13"/>
      <c r="F40" s="13"/>
      <c r="G40" s="13"/>
      <c r="H40" s="14"/>
    </row>
    <row r="41" spans="1:8">
      <c r="A41" s="71" t="s">
        <v>17</v>
      </c>
      <c r="B41" s="47" t="s">
        <v>33</v>
      </c>
      <c r="C41" s="20">
        <v>100</v>
      </c>
      <c r="D41" s="10">
        <v>1.17</v>
      </c>
      <c r="E41" s="10">
        <v>0.1</v>
      </c>
      <c r="F41" s="10">
        <v>5.67</v>
      </c>
      <c r="G41" s="11">
        <v>28.33</v>
      </c>
      <c r="H41" s="12">
        <v>16</v>
      </c>
    </row>
    <row r="42" spans="1:8">
      <c r="A42" s="71"/>
      <c r="B42" s="47" t="s">
        <v>134</v>
      </c>
      <c r="C42" s="20">
        <v>250</v>
      </c>
      <c r="D42" s="10">
        <v>2.25</v>
      </c>
      <c r="E42" s="10">
        <v>7.43</v>
      </c>
      <c r="F42" s="10">
        <v>14.43</v>
      </c>
      <c r="G42" s="11">
        <v>120.85</v>
      </c>
      <c r="H42" s="12">
        <v>131</v>
      </c>
    </row>
    <row r="43" spans="1:8">
      <c r="A43" s="71"/>
      <c r="B43" s="47" t="s">
        <v>35</v>
      </c>
      <c r="C43" s="20">
        <v>100</v>
      </c>
      <c r="D43" s="10">
        <v>15.74</v>
      </c>
      <c r="E43" s="10">
        <v>11.85</v>
      </c>
      <c r="F43" s="10">
        <v>39.14</v>
      </c>
      <c r="G43" s="11">
        <v>224.47</v>
      </c>
      <c r="H43" s="50" t="s">
        <v>36</v>
      </c>
    </row>
    <row r="44" spans="1:8">
      <c r="A44" s="71"/>
      <c r="B44" s="47" t="s">
        <v>37</v>
      </c>
      <c r="C44" s="20">
        <v>180</v>
      </c>
      <c r="D44" s="10">
        <v>3.67</v>
      </c>
      <c r="E44" s="10">
        <v>9.36</v>
      </c>
      <c r="F44" s="10">
        <v>24.53</v>
      </c>
      <c r="G44" s="11">
        <v>236.7</v>
      </c>
      <c r="H44" s="12">
        <v>312</v>
      </c>
    </row>
    <row r="45" spans="1:8">
      <c r="A45" s="71"/>
      <c r="B45" s="47" t="s">
        <v>38</v>
      </c>
      <c r="C45" s="20">
        <v>180</v>
      </c>
      <c r="D45" s="10">
        <v>3.64</v>
      </c>
      <c r="E45" s="10">
        <v>9.66</v>
      </c>
      <c r="F45" s="10">
        <v>24.35</v>
      </c>
      <c r="G45" s="11">
        <v>233.88</v>
      </c>
      <c r="H45" s="12">
        <v>173</v>
      </c>
    </row>
    <row r="46" spans="1:8">
      <c r="A46" s="71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71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71"/>
      <c r="B48" s="82"/>
      <c r="C48" s="13"/>
      <c r="D48" s="13"/>
      <c r="E48" s="13"/>
      <c r="F48" s="13"/>
      <c r="G48" s="13"/>
      <c r="H48" s="14"/>
    </row>
    <row r="49" spans="1:15">
      <c r="A49" s="7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5">
      <c r="A50" s="7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5" s="46" customFormat="1">
      <c r="A51" s="71"/>
      <c r="B51" s="82"/>
      <c r="C51" s="13"/>
      <c r="D51" s="13"/>
      <c r="E51" s="13"/>
      <c r="F51" s="13"/>
      <c r="G51" s="13"/>
      <c r="H51" s="14"/>
    </row>
    <row r="52" spans="1:15" s="46" customFormat="1" ht="13.5" thickBot="1">
      <c r="A52" s="78" t="s">
        <v>29</v>
      </c>
      <c r="B52" s="79"/>
      <c r="C52" s="22">
        <f>SUM(C36:C50)</f>
        <v>1920</v>
      </c>
      <c r="D52" s="22">
        <f t="shared" ref="D52:G52" si="1">SUM(D36:D50)</f>
        <v>55.790000000000006</v>
      </c>
      <c r="E52" s="22">
        <f t="shared" si="1"/>
        <v>62.669999999999995</v>
      </c>
      <c r="F52" s="22">
        <f t="shared" si="1"/>
        <v>252.20999999999998</v>
      </c>
      <c r="G52" s="22">
        <f t="shared" si="1"/>
        <v>1804.11</v>
      </c>
      <c r="H52" s="17"/>
    </row>
    <row r="53" spans="1:15" s="46" customFormat="1">
      <c r="A53" s="80" t="s">
        <v>43</v>
      </c>
      <c r="B53" s="81"/>
      <c r="C53" s="81"/>
      <c r="D53" s="81"/>
      <c r="E53" s="81"/>
      <c r="F53" s="81"/>
      <c r="G53" s="81"/>
      <c r="H53" s="85"/>
    </row>
    <row r="54" spans="1:15">
      <c r="A54" s="71" t="s">
        <v>12</v>
      </c>
      <c r="B54" s="47" t="s">
        <v>44</v>
      </c>
      <c r="C54" s="20">
        <v>250</v>
      </c>
      <c r="D54" s="10">
        <v>17.649999999999999</v>
      </c>
      <c r="E54" s="10">
        <v>11.95</v>
      </c>
      <c r="F54" s="10">
        <v>37.549999999999997</v>
      </c>
      <c r="G54" s="11">
        <v>309.35000000000002</v>
      </c>
      <c r="H54" s="12">
        <v>117</v>
      </c>
      <c r="I54" s="25"/>
      <c r="J54" s="18"/>
      <c r="K54" s="4"/>
      <c r="L54" s="4"/>
      <c r="M54" s="4"/>
      <c r="N54" s="19"/>
      <c r="O54" s="18"/>
    </row>
    <row r="55" spans="1:15">
      <c r="A55" s="7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>
        <v>108</v>
      </c>
      <c r="I55" s="25"/>
      <c r="J55" s="18"/>
      <c r="K55" s="4"/>
      <c r="L55" s="4"/>
      <c r="M55" s="4"/>
      <c r="N55" s="19"/>
      <c r="O55" s="18"/>
    </row>
    <row r="56" spans="1:15">
      <c r="A56" s="7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25"/>
      <c r="J56" s="18"/>
      <c r="K56" s="4"/>
      <c r="L56" s="4"/>
      <c r="M56" s="4"/>
      <c r="N56" s="19"/>
      <c r="O56" s="18"/>
    </row>
    <row r="57" spans="1:15" s="46" customFormat="1">
      <c r="A57" s="71"/>
      <c r="B57" s="82"/>
      <c r="C57" s="13"/>
      <c r="D57" s="13"/>
      <c r="E57" s="13"/>
      <c r="F57" s="13"/>
      <c r="G57" s="13"/>
      <c r="H57" s="14"/>
    </row>
    <row r="58" spans="1:15" ht="15.75" customHeight="1">
      <c r="A58" s="93" t="s">
        <v>17</v>
      </c>
      <c r="B58" s="47" t="s">
        <v>47</v>
      </c>
      <c r="C58" s="20">
        <v>100</v>
      </c>
      <c r="D58" s="10">
        <v>0.8</v>
      </c>
      <c r="E58" s="10">
        <v>0.1</v>
      </c>
      <c r="F58" s="10">
        <v>1.7</v>
      </c>
      <c r="G58" s="11">
        <v>13</v>
      </c>
      <c r="H58" s="12">
        <v>107</v>
      </c>
    </row>
    <row r="59" spans="1:15" ht="15" customHeight="1">
      <c r="A59" s="94"/>
      <c r="B59" s="33" t="s">
        <v>157</v>
      </c>
      <c r="C59" s="49">
        <v>250</v>
      </c>
      <c r="D59" s="15">
        <v>3.22</v>
      </c>
      <c r="E59" s="15">
        <v>6.8</v>
      </c>
      <c r="F59" s="15">
        <v>19.8</v>
      </c>
      <c r="G59" s="49">
        <v>111.6</v>
      </c>
      <c r="H59" s="50" t="s">
        <v>49</v>
      </c>
    </row>
    <row r="60" spans="1:15">
      <c r="A60" s="94"/>
      <c r="B60" s="33" t="s">
        <v>50</v>
      </c>
      <c r="C60" s="49">
        <v>100</v>
      </c>
      <c r="D60" s="15">
        <v>13.4</v>
      </c>
      <c r="E60" s="15">
        <v>15.5</v>
      </c>
      <c r="F60" s="15">
        <v>9.58</v>
      </c>
      <c r="G60" s="49">
        <v>220.11</v>
      </c>
      <c r="H60" s="50" t="s">
        <v>51</v>
      </c>
    </row>
    <row r="61" spans="1:15">
      <c r="A61" s="94"/>
      <c r="B61" s="33" t="s">
        <v>91</v>
      </c>
      <c r="C61" s="49">
        <v>20</v>
      </c>
      <c r="D61" s="15">
        <v>0.35</v>
      </c>
      <c r="E61" s="15">
        <v>1.4</v>
      </c>
      <c r="F61" s="15">
        <v>1.1200000000000001</v>
      </c>
      <c r="G61" s="49">
        <v>18.5</v>
      </c>
      <c r="H61" s="50">
        <v>354</v>
      </c>
    </row>
    <row r="62" spans="1:15">
      <c r="A62" s="94"/>
      <c r="B62" s="33" t="s">
        <v>52</v>
      </c>
      <c r="C62" s="49">
        <v>180</v>
      </c>
      <c r="D62" s="15">
        <v>7.08</v>
      </c>
      <c r="E62" s="15">
        <v>4.45</v>
      </c>
      <c r="F62" s="15">
        <v>43.09</v>
      </c>
      <c r="G62" s="49">
        <v>283.79000000000002</v>
      </c>
      <c r="H62" s="50" t="s">
        <v>53</v>
      </c>
    </row>
    <row r="63" spans="1:15">
      <c r="A63" s="94"/>
      <c r="B63" s="33" t="s">
        <v>139</v>
      </c>
      <c r="C63" s="49">
        <v>200</v>
      </c>
      <c r="D63" s="15">
        <v>0</v>
      </c>
      <c r="E63" s="15">
        <v>0</v>
      </c>
      <c r="F63" s="15">
        <v>19</v>
      </c>
      <c r="G63" s="49">
        <v>75</v>
      </c>
      <c r="H63" s="50" t="s">
        <v>55</v>
      </c>
    </row>
    <row r="64" spans="1:15">
      <c r="A64" s="94"/>
      <c r="B64" s="47" t="s">
        <v>14</v>
      </c>
      <c r="C64" s="11">
        <v>60</v>
      </c>
      <c r="D64" s="10">
        <v>2.37</v>
      </c>
      <c r="E64" s="10">
        <v>0.3</v>
      </c>
      <c r="F64" s="10">
        <v>14.76</v>
      </c>
      <c r="G64" s="10">
        <v>70.5</v>
      </c>
      <c r="H64" s="12">
        <v>108</v>
      </c>
    </row>
    <row r="65" spans="1:8" s="46" customFormat="1">
      <c r="A65" s="88"/>
      <c r="B65" s="89"/>
      <c r="C65" s="26"/>
      <c r="D65" s="26"/>
      <c r="E65" s="26"/>
      <c r="F65" s="26"/>
      <c r="G65" s="26"/>
      <c r="H65" s="52"/>
    </row>
    <row r="66" spans="1:8">
      <c r="A66" s="86" t="s">
        <v>24</v>
      </c>
      <c r="B66" s="33" t="s">
        <v>56</v>
      </c>
      <c r="C66" s="49">
        <v>200</v>
      </c>
      <c r="D66" s="15">
        <v>4.5</v>
      </c>
      <c r="E66" s="15">
        <v>5</v>
      </c>
      <c r="F66" s="15">
        <v>15.6</v>
      </c>
      <c r="G66" s="49">
        <v>158</v>
      </c>
      <c r="H66" s="50" t="s">
        <v>57</v>
      </c>
    </row>
    <row r="67" spans="1:8" ht="15" customHeight="1">
      <c r="A67" s="87"/>
      <c r="B67" s="33" t="s">
        <v>58</v>
      </c>
      <c r="C67" s="49">
        <v>100</v>
      </c>
      <c r="D67" s="15">
        <v>5.76</v>
      </c>
      <c r="E67" s="15">
        <v>4.7300000000000004</v>
      </c>
      <c r="F67" s="15">
        <v>28.95</v>
      </c>
      <c r="G67" s="49">
        <v>175.13</v>
      </c>
      <c r="H67" s="50" t="s">
        <v>59</v>
      </c>
    </row>
    <row r="68" spans="1:8" s="46" customFormat="1">
      <c r="A68" s="71"/>
      <c r="B68" s="82"/>
      <c r="C68" s="13"/>
      <c r="D68" s="13"/>
      <c r="E68" s="13"/>
      <c r="F68" s="13"/>
      <c r="G68" s="13"/>
      <c r="H68" s="14"/>
    </row>
    <row r="69" spans="1:8" s="46" customFormat="1" ht="13.5" thickBot="1">
      <c r="A69" s="78" t="s">
        <v>29</v>
      </c>
      <c r="B69" s="79"/>
      <c r="C69" s="22">
        <f>SUM(C54:C67)</f>
        <v>1720</v>
      </c>
      <c r="D69" s="22">
        <f t="shared" ref="D69:G69" si="2">SUM(D54:D67)</f>
        <v>57.66</v>
      </c>
      <c r="E69" s="22">
        <f t="shared" si="2"/>
        <v>50.569999999999993</v>
      </c>
      <c r="F69" s="22">
        <f t="shared" si="2"/>
        <v>215.00999999999996</v>
      </c>
      <c r="G69" s="22">
        <f t="shared" si="2"/>
        <v>1542.42</v>
      </c>
      <c r="H69" s="17"/>
    </row>
    <row r="70" spans="1:8" s="46" customFormat="1">
      <c r="A70" s="80" t="s">
        <v>60</v>
      </c>
      <c r="B70" s="81"/>
      <c r="C70" s="81"/>
      <c r="D70" s="81"/>
      <c r="E70" s="81"/>
      <c r="F70" s="81"/>
      <c r="G70" s="81"/>
      <c r="H70" s="85"/>
    </row>
    <row r="71" spans="1:8" ht="15" customHeight="1">
      <c r="A71" s="71" t="s">
        <v>12</v>
      </c>
      <c r="B71" s="47" t="s">
        <v>140</v>
      </c>
      <c r="C71" s="20">
        <v>250</v>
      </c>
      <c r="D71" s="10">
        <v>7.05</v>
      </c>
      <c r="E71" s="10">
        <v>8.9499999999999993</v>
      </c>
      <c r="F71" s="10">
        <v>41.78</v>
      </c>
      <c r="G71" s="11">
        <v>275.77999999999997</v>
      </c>
      <c r="H71" s="12">
        <v>248</v>
      </c>
    </row>
    <row r="72" spans="1:8">
      <c r="A72" s="7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7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7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71"/>
      <c r="B75" s="82"/>
      <c r="C75" s="13"/>
      <c r="D75" s="13"/>
      <c r="E75" s="13"/>
      <c r="F75" s="13"/>
      <c r="G75" s="13"/>
      <c r="H75" s="14"/>
    </row>
    <row r="76" spans="1:8">
      <c r="A76" s="71" t="s">
        <v>17</v>
      </c>
      <c r="B76" s="47" t="s">
        <v>63</v>
      </c>
      <c r="C76" s="20">
        <v>100</v>
      </c>
      <c r="D76" s="10">
        <v>3.48</v>
      </c>
      <c r="E76" s="10">
        <v>4.62</v>
      </c>
      <c r="F76" s="10">
        <v>9.86</v>
      </c>
      <c r="G76" s="11">
        <v>68.739999999999995</v>
      </c>
      <c r="H76" s="12">
        <v>119</v>
      </c>
    </row>
    <row r="77" spans="1:8" ht="15" customHeight="1">
      <c r="A77" s="71"/>
      <c r="B77" s="47" t="s">
        <v>64</v>
      </c>
      <c r="C77" s="20">
        <v>250</v>
      </c>
      <c r="D77" s="10">
        <v>2.2999999999999998</v>
      </c>
      <c r="E77" s="10" t="s">
        <v>158</v>
      </c>
      <c r="F77" s="10">
        <v>27.63</v>
      </c>
      <c r="G77" s="11">
        <v>161.69999999999999</v>
      </c>
      <c r="H77" s="16" t="s">
        <v>65</v>
      </c>
    </row>
    <row r="78" spans="1:8">
      <c r="A78" s="71"/>
      <c r="B78" s="47" t="s">
        <v>66</v>
      </c>
      <c r="C78" s="20">
        <v>280</v>
      </c>
      <c r="D78" s="10">
        <v>18.739999999999998</v>
      </c>
      <c r="E78" s="10">
        <v>22.74</v>
      </c>
      <c r="F78" s="10">
        <v>61.59</v>
      </c>
      <c r="G78" s="11">
        <v>493.77</v>
      </c>
      <c r="H78" s="12">
        <v>407</v>
      </c>
    </row>
    <row r="79" spans="1:8">
      <c r="A79" s="71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71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>
        <v>108</v>
      </c>
    </row>
    <row r="81" spans="1:8" s="46" customFormat="1">
      <c r="A81" s="71"/>
      <c r="B81" s="82"/>
      <c r="C81" s="13"/>
      <c r="D81" s="13"/>
      <c r="E81" s="13"/>
      <c r="F81" s="13"/>
      <c r="G81" s="13"/>
      <c r="H81" s="14"/>
    </row>
    <row r="82" spans="1:8">
      <c r="A82" s="86" t="s">
        <v>24</v>
      </c>
      <c r="B82" s="33" t="s">
        <v>142</v>
      </c>
      <c r="C82" s="49">
        <v>200</v>
      </c>
      <c r="D82" s="15">
        <v>0.2</v>
      </c>
      <c r="E82" s="15">
        <v>0.2</v>
      </c>
      <c r="F82" s="15">
        <v>12.8</v>
      </c>
      <c r="G82" s="49">
        <v>100</v>
      </c>
      <c r="H82" s="50" t="s">
        <v>143</v>
      </c>
    </row>
    <row r="83" spans="1:8">
      <c r="A83" s="87"/>
      <c r="B83" s="33" t="s">
        <v>144</v>
      </c>
      <c r="C83" s="49">
        <v>100</v>
      </c>
      <c r="D83" s="15">
        <v>9.4700000000000006</v>
      </c>
      <c r="E83" s="15">
        <v>10.28</v>
      </c>
      <c r="F83" s="15">
        <v>35.159999999999997</v>
      </c>
      <c r="G83" s="49">
        <v>225.64</v>
      </c>
      <c r="H83" s="50" t="s">
        <v>69</v>
      </c>
    </row>
    <row r="84" spans="1:8" s="46" customFormat="1">
      <c r="A84" s="88"/>
      <c r="B84" s="89"/>
      <c r="C84" s="26"/>
      <c r="D84" s="24"/>
      <c r="E84" s="24"/>
      <c r="F84" s="24"/>
      <c r="G84" s="26"/>
      <c r="H84" s="52"/>
    </row>
    <row r="85" spans="1:8" s="46" customFormat="1" ht="13.5" thickBot="1">
      <c r="A85" s="90" t="s">
        <v>29</v>
      </c>
      <c r="B85" s="91"/>
      <c r="C85" s="58">
        <f>SUM(C71:C83)</f>
        <v>1710</v>
      </c>
      <c r="D85" s="58">
        <f t="shared" ref="D85:G85" si="3">SUM(D71:D83)</f>
        <v>49.94</v>
      </c>
      <c r="E85" s="58">
        <f t="shared" si="3"/>
        <v>50.870000000000005</v>
      </c>
      <c r="F85" s="58">
        <f t="shared" si="3"/>
        <v>235.64</v>
      </c>
      <c r="G85" s="58">
        <f t="shared" si="3"/>
        <v>1593.17</v>
      </c>
      <c r="H85" s="60"/>
    </row>
    <row r="86" spans="1:8" s="46" customFormat="1">
      <c r="A86" s="80" t="s">
        <v>70</v>
      </c>
      <c r="B86" s="81"/>
      <c r="C86" s="81"/>
      <c r="D86" s="81"/>
      <c r="E86" s="81"/>
      <c r="F86" s="81"/>
      <c r="G86" s="81"/>
      <c r="H86" s="85"/>
    </row>
    <row r="87" spans="1:8" ht="15" customHeight="1">
      <c r="A87" s="86" t="s">
        <v>12</v>
      </c>
      <c r="B87" s="33" t="s">
        <v>71</v>
      </c>
      <c r="C87" s="49">
        <v>250</v>
      </c>
      <c r="D87" s="15">
        <v>21.1</v>
      </c>
      <c r="E87" s="15">
        <v>21.88</v>
      </c>
      <c r="F87" s="15">
        <v>63.35</v>
      </c>
      <c r="G87" s="49">
        <v>494.73</v>
      </c>
      <c r="H87" s="50">
        <v>296</v>
      </c>
    </row>
    <row r="88" spans="1:8">
      <c r="A88" s="92"/>
      <c r="B88" s="33" t="s">
        <v>159</v>
      </c>
      <c r="C88" s="49">
        <v>100</v>
      </c>
      <c r="D88" s="15">
        <v>0.4</v>
      </c>
      <c r="E88" s="15">
        <v>0.4</v>
      </c>
      <c r="F88" s="15">
        <v>9.8000000000000007</v>
      </c>
      <c r="G88" s="49">
        <v>47</v>
      </c>
      <c r="H88" s="50">
        <v>112</v>
      </c>
    </row>
    <row r="89" spans="1:8">
      <c r="A89" s="87"/>
      <c r="B89" s="33" t="s">
        <v>145</v>
      </c>
      <c r="C89" s="49">
        <v>200</v>
      </c>
      <c r="D89" s="15">
        <v>0.26</v>
      </c>
      <c r="E89" s="15">
        <v>0.02</v>
      </c>
      <c r="F89" s="15">
        <v>8.06</v>
      </c>
      <c r="G89" s="49">
        <v>33.22</v>
      </c>
      <c r="H89" s="50" t="s">
        <v>74</v>
      </c>
    </row>
    <row r="90" spans="1:8" s="46" customFormat="1">
      <c r="A90" s="88"/>
      <c r="B90" s="89"/>
      <c r="C90" s="26"/>
      <c r="D90" s="24"/>
      <c r="E90" s="24"/>
      <c r="F90" s="24"/>
      <c r="G90" s="26"/>
      <c r="H90" s="52"/>
    </row>
    <row r="91" spans="1:8">
      <c r="A91" s="86" t="s">
        <v>17</v>
      </c>
      <c r="B91" s="33" t="s">
        <v>33</v>
      </c>
      <c r="C91" s="49">
        <v>100</v>
      </c>
      <c r="D91" s="15">
        <v>1.17</v>
      </c>
      <c r="E91" s="15">
        <v>0.1</v>
      </c>
      <c r="F91" s="15">
        <v>5.67</v>
      </c>
      <c r="G91" s="49">
        <v>28.33</v>
      </c>
      <c r="H91" s="50">
        <v>16</v>
      </c>
    </row>
    <row r="92" spans="1:8" ht="15" customHeight="1">
      <c r="A92" s="92"/>
      <c r="B92" s="47" t="s">
        <v>146</v>
      </c>
      <c r="C92" s="49">
        <v>250</v>
      </c>
      <c r="D92" s="15">
        <v>4.05</v>
      </c>
      <c r="E92" s="15">
        <v>6.23</v>
      </c>
      <c r="F92" s="15">
        <v>10.5</v>
      </c>
      <c r="G92" s="49">
        <v>106.57</v>
      </c>
      <c r="H92" s="50" t="s">
        <v>76</v>
      </c>
    </row>
    <row r="93" spans="1:8">
      <c r="A93" s="92"/>
      <c r="B93" s="33" t="s">
        <v>77</v>
      </c>
      <c r="C93" s="49">
        <v>280</v>
      </c>
      <c r="D93" s="15">
        <v>20.76</v>
      </c>
      <c r="E93" s="15">
        <v>20.92</v>
      </c>
      <c r="F93" s="15">
        <v>70.72</v>
      </c>
      <c r="G93" s="49">
        <v>543.09</v>
      </c>
      <c r="H93" s="50">
        <v>265</v>
      </c>
    </row>
    <row r="94" spans="1:8">
      <c r="A94" s="92"/>
      <c r="B94" s="33" t="s">
        <v>147</v>
      </c>
      <c r="C94" s="49">
        <v>200</v>
      </c>
      <c r="D94" s="15">
        <v>0.32</v>
      </c>
      <c r="E94" s="15">
        <v>0.14000000000000001</v>
      </c>
      <c r="F94" s="15">
        <v>11.46</v>
      </c>
      <c r="G94" s="49">
        <v>48.32</v>
      </c>
      <c r="H94" s="50">
        <v>519</v>
      </c>
    </row>
    <row r="95" spans="1:8">
      <c r="A95" s="92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>
        <v>108</v>
      </c>
    </row>
    <row r="96" spans="1:8" s="46" customFormat="1">
      <c r="A96" s="88"/>
      <c r="B96" s="89"/>
      <c r="C96" s="26"/>
      <c r="D96" s="26"/>
      <c r="E96" s="26"/>
      <c r="F96" s="26"/>
      <c r="G96" s="26"/>
      <c r="H96" s="52"/>
    </row>
    <row r="97" spans="1:8" ht="15" customHeight="1">
      <c r="A97" s="86" t="s">
        <v>24</v>
      </c>
      <c r="B97" s="33" t="s">
        <v>119</v>
      </c>
      <c r="C97" s="49">
        <v>200</v>
      </c>
      <c r="D97" s="15">
        <v>0</v>
      </c>
      <c r="E97" s="15">
        <v>0</v>
      </c>
      <c r="F97" s="15">
        <v>6.98</v>
      </c>
      <c r="G97" s="49">
        <v>26.54</v>
      </c>
      <c r="H97" s="50">
        <v>503</v>
      </c>
    </row>
    <row r="98" spans="1:8" ht="15" customHeight="1">
      <c r="A98" s="87"/>
      <c r="B98" s="33" t="s">
        <v>120</v>
      </c>
      <c r="C98" s="49">
        <v>100</v>
      </c>
      <c r="D98" s="15">
        <v>9.6199999999999992</v>
      </c>
      <c r="E98" s="15">
        <v>10.4</v>
      </c>
      <c r="F98" s="15">
        <v>32.700000000000003</v>
      </c>
      <c r="G98" s="49">
        <v>251.6</v>
      </c>
      <c r="H98" s="50" t="s">
        <v>79</v>
      </c>
    </row>
    <row r="99" spans="1:8" s="46" customFormat="1">
      <c r="A99" s="88"/>
      <c r="B99" s="89"/>
      <c r="C99" s="26"/>
      <c r="D99" s="24"/>
      <c r="E99" s="24"/>
      <c r="F99" s="24"/>
      <c r="G99" s="26"/>
      <c r="H99" s="52"/>
    </row>
    <row r="100" spans="1:8" s="46" customFormat="1" ht="13.5" thickBot="1">
      <c r="A100" s="90" t="s">
        <v>29</v>
      </c>
      <c r="B100" s="91"/>
      <c r="C100" s="58">
        <f>SUM(C87:C98)</f>
        <v>1740</v>
      </c>
      <c r="D100" s="58">
        <f t="shared" ref="D100:G100" si="4">SUM(D87:D98)</f>
        <v>60.05</v>
      </c>
      <c r="E100" s="58">
        <f t="shared" si="4"/>
        <v>60.389999999999993</v>
      </c>
      <c r="F100" s="58">
        <f t="shared" si="4"/>
        <v>234</v>
      </c>
      <c r="G100" s="58">
        <f t="shared" si="4"/>
        <v>1649.8999999999999</v>
      </c>
      <c r="H100" s="59"/>
    </row>
    <row r="101" spans="1:8" s="46" customFormat="1">
      <c r="A101" s="80" t="s">
        <v>80</v>
      </c>
      <c r="B101" s="81"/>
      <c r="C101" s="81"/>
      <c r="D101" s="81"/>
      <c r="E101" s="81"/>
      <c r="F101" s="81"/>
      <c r="G101" s="81"/>
      <c r="H101" s="85"/>
    </row>
    <row r="102" spans="1:8">
      <c r="A102" s="71" t="s">
        <v>12</v>
      </c>
      <c r="B102" s="47" t="s">
        <v>131</v>
      </c>
      <c r="C102" s="20">
        <v>250</v>
      </c>
      <c r="D102" s="10">
        <v>7.05</v>
      </c>
      <c r="E102" s="10">
        <v>8.9499999999999993</v>
      </c>
      <c r="F102" s="10">
        <v>41.77</v>
      </c>
      <c r="G102" s="11">
        <v>285.77</v>
      </c>
      <c r="H102" s="12">
        <v>268</v>
      </c>
    </row>
    <row r="103" spans="1:8">
      <c r="A103" s="7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7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7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71"/>
      <c r="B106" s="82"/>
      <c r="C106" s="13"/>
      <c r="D106" s="13"/>
      <c r="E106" s="13"/>
      <c r="F106" s="13"/>
      <c r="G106" s="13"/>
      <c r="H106" s="14"/>
    </row>
    <row r="107" spans="1:8" ht="15" customHeight="1">
      <c r="A107" s="71" t="s">
        <v>17</v>
      </c>
      <c r="B107" s="33" t="s">
        <v>16</v>
      </c>
      <c r="C107" s="49">
        <v>100</v>
      </c>
      <c r="D107" s="15">
        <v>1.9</v>
      </c>
      <c r="E107" s="15">
        <v>8.9</v>
      </c>
      <c r="F107" s="15">
        <v>7.7</v>
      </c>
      <c r="G107" s="49">
        <v>119</v>
      </c>
      <c r="H107" s="50">
        <v>115</v>
      </c>
    </row>
    <row r="108" spans="1:8" ht="15" customHeight="1">
      <c r="A108" s="71"/>
      <c r="B108" s="33" t="s">
        <v>148</v>
      </c>
      <c r="C108" s="49">
        <v>250</v>
      </c>
      <c r="D108" s="15">
        <v>2.78</v>
      </c>
      <c r="E108" s="15">
        <v>4.38</v>
      </c>
      <c r="F108" s="15">
        <v>11.12</v>
      </c>
      <c r="G108" s="49">
        <v>95.25</v>
      </c>
      <c r="H108" s="50" t="s">
        <v>82</v>
      </c>
    </row>
    <row r="109" spans="1:8">
      <c r="A109" s="71"/>
      <c r="B109" s="33" t="s">
        <v>83</v>
      </c>
      <c r="C109" s="49">
        <v>100</v>
      </c>
      <c r="D109" s="15">
        <v>14.47</v>
      </c>
      <c r="E109" s="15">
        <v>14.1</v>
      </c>
      <c r="F109" s="15">
        <v>26.78</v>
      </c>
      <c r="G109" s="49">
        <v>272.88</v>
      </c>
      <c r="H109" s="50" t="s">
        <v>36</v>
      </c>
    </row>
    <row r="110" spans="1:8">
      <c r="A110" s="71"/>
      <c r="B110" s="33" t="s">
        <v>84</v>
      </c>
      <c r="C110" s="49">
        <v>180</v>
      </c>
      <c r="D110" s="15">
        <v>6.79</v>
      </c>
      <c r="E110" s="15">
        <v>3.01</v>
      </c>
      <c r="F110" s="15">
        <v>42.71</v>
      </c>
      <c r="G110" s="49">
        <v>229.68</v>
      </c>
      <c r="H110" s="50">
        <v>291</v>
      </c>
    </row>
    <row r="111" spans="1:8">
      <c r="A111" s="71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71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50">
        <v>108</v>
      </c>
    </row>
    <row r="113" spans="1:8" s="46" customFormat="1">
      <c r="A113" s="71"/>
      <c r="B113" s="82"/>
      <c r="C113" s="13"/>
      <c r="D113" s="13"/>
      <c r="E113" s="13"/>
      <c r="F113" s="13"/>
      <c r="G113" s="13"/>
      <c r="H113" s="14"/>
    </row>
    <row r="114" spans="1:8">
      <c r="A114" s="71" t="s">
        <v>24</v>
      </c>
      <c r="B114" s="33" t="s">
        <v>149</v>
      </c>
      <c r="C114" s="49">
        <v>100</v>
      </c>
      <c r="D114" s="15">
        <v>10.220000000000001</v>
      </c>
      <c r="E114" s="15">
        <v>9.67</v>
      </c>
      <c r="F114" s="15">
        <v>24.27</v>
      </c>
      <c r="G114" s="49">
        <v>250.3</v>
      </c>
      <c r="H114" s="50">
        <v>555</v>
      </c>
    </row>
    <row r="115" spans="1:8">
      <c r="A115" s="71"/>
      <c r="B115" s="33" t="s">
        <v>136</v>
      </c>
      <c r="C115" s="49">
        <v>200</v>
      </c>
      <c r="D115" s="15">
        <v>0</v>
      </c>
      <c r="E115" s="15">
        <v>0</v>
      </c>
      <c r="F115" s="15">
        <v>15</v>
      </c>
      <c r="G115" s="49">
        <v>95</v>
      </c>
      <c r="H115" s="50">
        <v>614</v>
      </c>
    </row>
    <row r="116" spans="1:8" s="46" customFormat="1">
      <c r="A116" s="71"/>
      <c r="B116" s="82"/>
      <c r="C116" s="13"/>
      <c r="D116" s="13"/>
      <c r="E116" s="13"/>
      <c r="F116" s="13"/>
      <c r="G116" s="13"/>
      <c r="H116" s="14"/>
    </row>
    <row r="117" spans="1:8" s="46" customFormat="1" ht="13.5" thickBot="1">
      <c r="A117" s="78" t="s">
        <v>29</v>
      </c>
      <c r="B117" s="79"/>
      <c r="C117" s="22">
        <f>SUM(C102:C115)</f>
        <v>1710</v>
      </c>
      <c r="D117" s="22">
        <f t="shared" ref="D117:G117" si="5">SUM(D102:D115)</f>
        <v>51.87</v>
      </c>
      <c r="E117" s="22">
        <f t="shared" si="5"/>
        <v>53.089999999999996</v>
      </c>
      <c r="F117" s="22">
        <f t="shared" si="5"/>
        <v>216.05</v>
      </c>
      <c r="G117" s="22">
        <f t="shared" si="5"/>
        <v>1614.08</v>
      </c>
      <c r="H117" s="17"/>
    </row>
    <row r="118" spans="1:8" s="46" customFormat="1">
      <c r="A118" s="80" t="s">
        <v>86</v>
      </c>
      <c r="B118" s="81"/>
      <c r="C118" s="81"/>
      <c r="D118" s="81"/>
      <c r="E118" s="81"/>
      <c r="F118" s="81"/>
      <c r="G118" s="81"/>
      <c r="H118" s="85"/>
    </row>
    <row r="119" spans="1:8">
      <c r="A119" s="71" t="s">
        <v>12</v>
      </c>
      <c r="B119" s="47" t="s">
        <v>87</v>
      </c>
      <c r="C119" s="20">
        <v>200</v>
      </c>
      <c r="D119" s="10">
        <v>9.33</v>
      </c>
      <c r="E119" s="10">
        <v>9.77</v>
      </c>
      <c r="F119" s="10">
        <v>17.649999999999999</v>
      </c>
      <c r="G119" s="11">
        <v>251.22</v>
      </c>
      <c r="H119" s="12">
        <v>302</v>
      </c>
    </row>
    <row r="120" spans="1:8">
      <c r="A120" s="7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>
      <c r="A121" s="7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71"/>
      <c r="B122" s="82"/>
      <c r="C122" s="13"/>
      <c r="D122" s="13"/>
      <c r="E122" s="13"/>
      <c r="F122" s="13"/>
      <c r="G122" s="13"/>
      <c r="H122" s="14"/>
    </row>
    <row r="123" spans="1:8">
      <c r="A123" s="71" t="s">
        <v>17</v>
      </c>
      <c r="B123" s="47" t="s">
        <v>33</v>
      </c>
      <c r="C123" s="20">
        <v>100</v>
      </c>
      <c r="D123" s="10">
        <v>1.17</v>
      </c>
      <c r="E123" s="10">
        <v>0.1</v>
      </c>
      <c r="F123" s="10">
        <v>5.67</v>
      </c>
      <c r="G123" s="11">
        <v>28.33</v>
      </c>
      <c r="H123" s="12">
        <v>16</v>
      </c>
    </row>
    <row r="124" spans="1:8">
      <c r="A124" s="71"/>
      <c r="B124" s="47" t="s">
        <v>88</v>
      </c>
      <c r="C124" s="20">
        <v>250</v>
      </c>
      <c r="D124" s="10">
        <v>2.35</v>
      </c>
      <c r="E124" s="10">
        <v>5.33</v>
      </c>
      <c r="F124" s="10">
        <v>8.0500000000000007</v>
      </c>
      <c r="G124" s="11">
        <v>124.43</v>
      </c>
      <c r="H124" s="12" t="s">
        <v>89</v>
      </c>
    </row>
    <row r="125" spans="1:8">
      <c r="A125" s="71"/>
      <c r="B125" s="47" t="s">
        <v>90</v>
      </c>
      <c r="C125" s="20">
        <v>100</v>
      </c>
      <c r="D125" s="10">
        <v>11.93</v>
      </c>
      <c r="E125" s="10">
        <v>12.56</v>
      </c>
      <c r="F125" s="10">
        <v>24.79</v>
      </c>
      <c r="G125" s="11">
        <v>256.89999999999998</v>
      </c>
      <c r="H125" s="12">
        <v>410</v>
      </c>
    </row>
    <row r="126" spans="1:8">
      <c r="A126" s="71"/>
      <c r="B126" s="33" t="s">
        <v>91</v>
      </c>
      <c r="C126" s="49">
        <v>20</v>
      </c>
      <c r="D126" s="15">
        <v>0.35</v>
      </c>
      <c r="E126" s="15">
        <v>1.4</v>
      </c>
      <c r="F126" s="15">
        <v>1.1200000000000001</v>
      </c>
      <c r="G126" s="49">
        <v>18.5</v>
      </c>
      <c r="H126" s="50">
        <v>354</v>
      </c>
    </row>
    <row r="127" spans="1:8">
      <c r="A127" s="71"/>
      <c r="B127" s="47" t="s">
        <v>22</v>
      </c>
      <c r="C127" s="20">
        <v>180</v>
      </c>
      <c r="D127" s="10">
        <v>9.1999999999999993</v>
      </c>
      <c r="E127" s="10">
        <v>9.5</v>
      </c>
      <c r="F127" s="10">
        <v>46.62</v>
      </c>
      <c r="G127" s="11">
        <v>270.81</v>
      </c>
      <c r="H127" s="12">
        <v>237</v>
      </c>
    </row>
    <row r="128" spans="1:8">
      <c r="A128" s="71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71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/>
    </row>
    <row r="130" spans="1:8" s="46" customFormat="1">
      <c r="A130" s="71"/>
      <c r="B130" s="82"/>
      <c r="C130" s="13"/>
      <c r="D130" s="13"/>
      <c r="E130" s="13"/>
      <c r="F130" s="13"/>
      <c r="G130" s="13"/>
      <c r="H130" s="14"/>
    </row>
    <row r="131" spans="1:8">
      <c r="A131" s="86" t="s">
        <v>24</v>
      </c>
      <c r="B131" s="33" t="s">
        <v>56</v>
      </c>
      <c r="C131" s="49">
        <v>200</v>
      </c>
      <c r="D131" s="15">
        <v>4.5</v>
      </c>
      <c r="E131" s="15">
        <v>5</v>
      </c>
      <c r="F131" s="15">
        <v>15.6</v>
      </c>
      <c r="G131" s="49">
        <v>158</v>
      </c>
      <c r="H131" s="50" t="s">
        <v>57</v>
      </c>
    </row>
    <row r="132" spans="1:8">
      <c r="A132" s="87"/>
      <c r="B132" s="33" t="s">
        <v>150</v>
      </c>
      <c r="C132" s="49">
        <v>100</v>
      </c>
      <c r="D132" s="15">
        <v>5.68</v>
      </c>
      <c r="E132" s="15">
        <v>5.29</v>
      </c>
      <c r="F132" s="15">
        <v>31.8</v>
      </c>
      <c r="G132" s="49">
        <v>190.46</v>
      </c>
      <c r="H132" s="50" t="s">
        <v>36</v>
      </c>
    </row>
    <row r="133" spans="1:8" s="46" customFormat="1">
      <c r="A133" s="88"/>
      <c r="B133" s="89"/>
      <c r="C133" s="26"/>
      <c r="D133" s="24"/>
      <c r="E133" s="24"/>
      <c r="F133" s="24"/>
      <c r="G133" s="26"/>
      <c r="H133" s="52"/>
    </row>
    <row r="134" spans="1:8" s="46" customFormat="1" ht="13.5" thickBot="1">
      <c r="A134" s="90" t="s">
        <v>29</v>
      </c>
      <c r="B134" s="91"/>
      <c r="C134" s="58">
        <f>SUM(C119:C133)</f>
        <v>1670</v>
      </c>
      <c r="D134" s="58">
        <f t="shared" ref="D134:G134" si="6">SUM(D119:D133)</f>
        <v>49.79</v>
      </c>
      <c r="E134" s="58">
        <f t="shared" si="6"/>
        <v>49.749999999999993</v>
      </c>
      <c r="F134" s="58">
        <f t="shared" si="6"/>
        <v>199.48000000000002</v>
      </c>
      <c r="G134" s="58">
        <f t="shared" si="6"/>
        <v>1517.05</v>
      </c>
      <c r="H134" s="59"/>
    </row>
    <row r="135" spans="1:8" s="46" customFormat="1">
      <c r="A135" s="80" t="s">
        <v>95</v>
      </c>
      <c r="B135" s="81"/>
      <c r="C135" s="81"/>
      <c r="D135" s="81"/>
      <c r="E135" s="81"/>
      <c r="F135" s="81"/>
      <c r="G135" s="81"/>
      <c r="H135" s="85"/>
    </row>
    <row r="136" spans="1:8">
      <c r="A136" s="71" t="s">
        <v>12</v>
      </c>
      <c r="B136" s="47" t="s">
        <v>151</v>
      </c>
      <c r="C136" s="20">
        <v>250</v>
      </c>
      <c r="D136" s="10">
        <v>11.15</v>
      </c>
      <c r="E136" s="10">
        <v>8.73</v>
      </c>
      <c r="F136" s="10">
        <v>21.18</v>
      </c>
      <c r="G136" s="11">
        <v>365.33</v>
      </c>
      <c r="H136" s="12">
        <v>267</v>
      </c>
    </row>
    <row r="137" spans="1:8">
      <c r="A137" s="7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7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71"/>
      <c r="B139" s="82"/>
      <c r="C139" s="13"/>
      <c r="D139" s="13"/>
      <c r="E139" s="13"/>
      <c r="F139" s="13"/>
      <c r="G139" s="13"/>
      <c r="H139" s="14"/>
    </row>
    <row r="140" spans="1:8">
      <c r="A140" s="71" t="s">
        <v>17</v>
      </c>
      <c r="B140" s="47" t="s">
        <v>63</v>
      </c>
      <c r="C140" s="20">
        <v>100</v>
      </c>
      <c r="D140" s="10">
        <v>3.48</v>
      </c>
      <c r="E140" s="10">
        <v>4.62</v>
      </c>
      <c r="F140" s="10">
        <v>9.86</v>
      </c>
      <c r="G140" s="11">
        <v>68.739999999999995</v>
      </c>
      <c r="H140" s="12">
        <v>119</v>
      </c>
    </row>
    <row r="141" spans="1:8" ht="15" customHeight="1">
      <c r="A141" s="71"/>
      <c r="B141" s="47" t="s">
        <v>146</v>
      </c>
      <c r="C141" s="20">
        <v>250</v>
      </c>
      <c r="D141" s="10">
        <v>2.8</v>
      </c>
      <c r="E141" s="10">
        <v>5.27</v>
      </c>
      <c r="F141" s="10">
        <v>9.25</v>
      </c>
      <c r="G141" s="11">
        <v>96.58</v>
      </c>
      <c r="H141" s="16" t="s">
        <v>76</v>
      </c>
    </row>
    <row r="142" spans="1:8">
      <c r="A142" s="71"/>
      <c r="B142" s="47" t="s">
        <v>98</v>
      </c>
      <c r="C142" s="20">
        <v>280</v>
      </c>
      <c r="D142" s="10">
        <v>19.7</v>
      </c>
      <c r="E142" s="10">
        <v>20.5</v>
      </c>
      <c r="F142" s="10">
        <v>55.97</v>
      </c>
      <c r="G142" s="11">
        <v>513.57000000000005</v>
      </c>
      <c r="H142" s="12">
        <v>407</v>
      </c>
    </row>
    <row r="143" spans="1:8">
      <c r="A143" s="71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71"/>
      <c r="B144" s="47" t="s">
        <v>160</v>
      </c>
      <c r="C144" s="20">
        <v>30</v>
      </c>
      <c r="D144" s="10">
        <v>1.98</v>
      </c>
      <c r="E144" s="10">
        <v>0.27</v>
      </c>
      <c r="F144" s="10">
        <v>11.4</v>
      </c>
      <c r="G144" s="11">
        <v>59.7</v>
      </c>
      <c r="H144" s="12">
        <v>108</v>
      </c>
    </row>
    <row r="145" spans="1:16">
      <c r="A145" s="71"/>
      <c r="B145" s="47" t="s">
        <v>121</v>
      </c>
      <c r="C145" s="20">
        <v>30</v>
      </c>
      <c r="D145" s="10">
        <v>1.98</v>
      </c>
      <c r="E145" s="10">
        <v>0.36</v>
      </c>
      <c r="F145" s="10">
        <v>10.02</v>
      </c>
      <c r="G145" s="11">
        <v>52.2</v>
      </c>
      <c r="H145" s="12">
        <v>109</v>
      </c>
    </row>
    <row r="146" spans="1:16" s="46" customFormat="1">
      <c r="A146" s="71"/>
      <c r="B146" s="82"/>
      <c r="C146" s="13"/>
      <c r="D146" s="13"/>
      <c r="E146" s="13"/>
      <c r="F146" s="13"/>
      <c r="G146" s="13"/>
      <c r="H146" s="14"/>
    </row>
    <row r="147" spans="1:16">
      <c r="A147" s="71" t="s">
        <v>24</v>
      </c>
      <c r="B147" s="47" t="s">
        <v>142</v>
      </c>
      <c r="C147" s="20">
        <v>200</v>
      </c>
      <c r="D147" s="10">
        <v>0.2</v>
      </c>
      <c r="E147" s="10">
        <v>0.2</v>
      </c>
      <c r="F147" s="10">
        <v>12.8</v>
      </c>
      <c r="G147" s="11">
        <v>100</v>
      </c>
      <c r="H147" s="16" t="s">
        <v>143</v>
      </c>
    </row>
    <row r="148" spans="1:16" ht="15" customHeight="1">
      <c r="A148" s="71"/>
      <c r="B148" s="47" t="s">
        <v>153</v>
      </c>
      <c r="C148" s="20">
        <v>100</v>
      </c>
      <c r="D148" s="10">
        <v>9.91</v>
      </c>
      <c r="E148" s="10">
        <v>10.6</v>
      </c>
      <c r="F148" s="10">
        <v>35.770000000000003</v>
      </c>
      <c r="G148" s="11">
        <v>201.65</v>
      </c>
      <c r="H148" s="12">
        <v>542</v>
      </c>
    </row>
    <row r="149" spans="1:16" s="46" customFormat="1">
      <c r="A149" s="71"/>
      <c r="B149" s="82"/>
      <c r="C149" s="13"/>
      <c r="D149" s="13"/>
      <c r="E149" s="13"/>
      <c r="F149" s="13"/>
      <c r="G149" s="13"/>
      <c r="H149" s="14"/>
    </row>
    <row r="150" spans="1:16" s="46" customFormat="1" ht="13.5" thickBot="1">
      <c r="A150" s="78" t="s">
        <v>29</v>
      </c>
      <c r="B150" s="79"/>
      <c r="C150" s="22">
        <f>SUM(C136:C148)</f>
        <v>1700</v>
      </c>
      <c r="D150" s="22">
        <f t="shared" ref="D150:G150" si="7">SUM(D136:D148)</f>
        <v>55.72999999999999</v>
      </c>
      <c r="E150" s="22">
        <f t="shared" si="7"/>
        <v>50.970000000000006</v>
      </c>
      <c r="F150" s="22">
        <f t="shared" si="7"/>
        <v>214.01000000000002</v>
      </c>
      <c r="G150" s="22">
        <f t="shared" si="7"/>
        <v>1670.43</v>
      </c>
      <c r="H150" s="17"/>
    </row>
    <row r="151" spans="1:16" s="46" customFormat="1">
      <c r="A151" s="80" t="s">
        <v>100</v>
      </c>
      <c r="B151" s="81"/>
      <c r="C151" s="81"/>
      <c r="D151" s="81"/>
      <c r="E151" s="81"/>
      <c r="F151" s="81"/>
      <c r="G151" s="81"/>
      <c r="H151" s="85"/>
    </row>
    <row r="152" spans="1:16">
      <c r="A152" s="71" t="s">
        <v>12</v>
      </c>
      <c r="B152" s="33" t="s">
        <v>161</v>
      </c>
      <c r="C152" s="49">
        <v>100</v>
      </c>
      <c r="D152" s="15">
        <v>0.8</v>
      </c>
      <c r="E152" s="15">
        <v>0.1</v>
      </c>
      <c r="F152" s="15">
        <v>2.5</v>
      </c>
      <c r="G152" s="49">
        <v>14</v>
      </c>
      <c r="H152" s="50">
        <v>106</v>
      </c>
    </row>
    <row r="153" spans="1:16">
      <c r="A153" s="71"/>
      <c r="B153" s="33" t="s">
        <v>102</v>
      </c>
      <c r="C153" s="20">
        <v>100</v>
      </c>
      <c r="D153" s="10">
        <v>1.17</v>
      </c>
      <c r="E153" s="10">
        <v>0.1</v>
      </c>
      <c r="F153" s="10">
        <v>5.67</v>
      </c>
      <c r="G153" s="11">
        <v>28.33</v>
      </c>
      <c r="H153" s="50"/>
    </row>
    <row r="154" spans="1:16">
      <c r="A154" s="71"/>
      <c r="B154" s="33" t="s">
        <v>103</v>
      </c>
      <c r="C154" s="49">
        <v>100</v>
      </c>
      <c r="D154" s="15">
        <v>1.43</v>
      </c>
      <c r="E154" s="15">
        <v>0.83</v>
      </c>
      <c r="F154" s="15">
        <v>2.83</v>
      </c>
      <c r="G154" s="15">
        <v>75.98</v>
      </c>
      <c r="H154" s="50"/>
      <c r="J154" s="25"/>
      <c r="K154" s="18"/>
      <c r="L154" s="4"/>
      <c r="M154" s="4"/>
      <c r="N154" s="4"/>
      <c r="O154" s="4"/>
      <c r="P154" s="18"/>
    </row>
    <row r="155" spans="1:16">
      <c r="A155" s="71"/>
      <c r="B155" s="33" t="s">
        <v>104</v>
      </c>
      <c r="C155" s="49">
        <v>100</v>
      </c>
      <c r="D155" s="15">
        <v>12.07</v>
      </c>
      <c r="E155" s="15">
        <v>12.8</v>
      </c>
      <c r="F155" s="15">
        <v>21.33</v>
      </c>
      <c r="G155" s="49">
        <v>167.39</v>
      </c>
      <c r="H155" s="50" t="s">
        <v>36</v>
      </c>
    </row>
    <row r="156" spans="1:16">
      <c r="A156" s="71"/>
      <c r="B156" s="33" t="s">
        <v>105</v>
      </c>
      <c r="C156" s="49">
        <v>180</v>
      </c>
      <c r="D156" s="15">
        <v>4.6399999999999997</v>
      </c>
      <c r="E156" s="15">
        <v>5.63</v>
      </c>
      <c r="F156" s="15">
        <v>48.1</v>
      </c>
      <c r="G156" s="49">
        <v>261.63</v>
      </c>
      <c r="H156" s="50">
        <v>414</v>
      </c>
    </row>
    <row r="157" spans="1:16">
      <c r="A157" s="71"/>
      <c r="B157" s="33" t="s">
        <v>91</v>
      </c>
      <c r="C157" s="49">
        <v>15</v>
      </c>
      <c r="D157" s="15">
        <v>0.26</v>
      </c>
      <c r="E157" s="15">
        <v>1.03</v>
      </c>
      <c r="F157" s="15">
        <v>0.84</v>
      </c>
      <c r="G157" s="49">
        <v>13.9</v>
      </c>
      <c r="H157" s="50">
        <v>354</v>
      </c>
    </row>
    <row r="158" spans="1:16">
      <c r="A158" s="71"/>
      <c r="B158" s="33" t="s">
        <v>154</v>
      </c>
      <c r="C158" s="49">
        <v>200</v>
      </c>
      <c r="D158" s="15">
        <v>0.28000000000000003</v>
      </c>
      <c r="E158" s="15">
        <v>0.04</v>
      </c>
      <c r="F158" s="15">
        <v>8.9600000000000009</v>
      </c>
      <c r="G158" s="49">
        <v>37.28</v>
      </c>
      <c r="H158" s="50" t="s">
        <v>107</v>
      </c>
    </row>
    <row r="159" spans="1:16">
      <c r="A159" s="71"/>
      <c r="B159" s="47" t="s">
        <v>14</v>
      </c>
      <c r="C159" s="11">
        <v>60</v>
      </c>
      <c r="D159" s="10">
        <v>2.37</v>
      </c>
      <c r="E159" s="10">
        <v>0.3</v>
      </c>
      <c r="F159" s="10">
        <v>14.76</v>
      </c>
      <c r="G159" s="10">
        <v>70.5</v>
      </c>
      <c r="H159" s="12">
        <v>108</v>
      </c>
    </row>
    <row r="160" spans="1:16" s="46" customFormat="1">
      <c r="A160" s="71"/>
      <c r="B160" s="82"/>
      <c r="C160" s="13"/>
      <c r="D160" s="13"/>
      <c r="E160" s="13"/>
      <c r="F160" s="13"/>
      <c r="G160" s="13"/>
      <c r="H160" s="14"/>
    </row>
    <row r="161" spans="1:8">
      <c r="A161" s="71" t="s">
        <v>17</v>
      </c>
      <c r="B161" s="47" t="s">
        <v>47</v>
      </c>
      <c r="C161" s="20">
        <v>100</v>
      </c>
      <c r="D161" s="10">
        <v>0.8</v>
      </c>
      <c r="E161" s="10">
        <v>0.1</v>
      </c>
      <c r="F161" s="10">
        <v>1.7</v>
      </c>
      <c r="G161" s="11">
        <v>13</v>
      </c>
      <c r="H161" s="12">
        <v>107</v>
      </c>
    </row>
    <row r="162" spans="1:8" ht="15" customHeight="1">
      <c r="A162" s="71"/>
      <c r="B162" s="47" t="s">
        <v>64</v>
      </c>
      <c r="C162" s="20">
        <v>250</v>
      </c>
      <c r="D162" s="10">
        <v>2.2999999999999998</v>
      </c>
      <c r="E162" s="10">
        <v>5.5</v>
      </c>
      <c r="F162" s="10">
        <v>22.63</v>
      </c>
      <c r="G162" s="11">
        <v>161.69999999999999</v>
      </c>
      <c r="H162" s="16" t="s">
        <v>65</v>
      </c>
    </row>
    <row r="163" spans="1:8">
      <c r="A163" s="71"/>
      <c r="B163" s="47" t="s">
        <v>108</v>
      </c>
      <c r="C163" s="20">
        <v>100</v>
      </c>
      <c r="D163" s="10">
        <v>11.74</v>
      </c>
      <c r="E163" s="10">
        <v>17.5</v>
      </c>
      <c r="F163" s="10">
        <v>17.399999999999999</v>
      </c>
      <c r="G163" s="11">
        <v>261</v>
      </c>
      <c r="H163" s="12">
        <v>372</v>
      </c>
    </row>
    <row r="164" spans="1:8">
      <c r="A164" s="71"/>
      <c r="B164" s="33" t="s">
        <v>91</v>
      </c>
      <c r="C164" s="49">
        <v>20</v>
      </c>
      <c r="D164" s="15">
        <v>0.35</v>
      </c>
      <c r="E164" s="15">
        <v>1.4</v>
      </c>
      <c r="F164" s="15">
        <v>1.1200000000000001</v>
      </c>
      <c r="G164" s="49">
        <v>18.5</v>
      </c>
      <c r="H164" s="50">
        <v>354</v>
      </c>
    </row>
    <row r="165" spans="1:8">
      <c r="A165" s="71"/>
      <c r="B165" s="47" t="s">
        <v>109</v>
      </c>
      <c r="C165" s="20">
        <v>180</v>
      </c>
      <c r="D165" s="10">
        <v>9.1300000000000008</v>
      </c>
      <c r="E165" s="10">
        <v>4.0999999999999996</v>
      </c>
      <c r="F165" s="10">
        <v>50.42</v>
      </c>
      <c r="G165" s="11">
        <v>262.22000000000003</v>
      </c>
      <c r="H165" s="12">
        <v>243</v>
      </c>
    </row>
    <row r="166" spans="1:8">
      <c r="A166" s="71"/>
      <c r="B166" s="47" t="s">
        <v>129</v>
      </c>
      <c r="C166" s="20">
        <v>200</v>
      </c>
      <c r="D166" s="10">
        <v>0.08</v>
      </c>
      <c r="E166" s="10">
        <v>0</v>
      </c>
      <c r="F166" s="10">
        <v>10.62</v>
      </c>
      <c r="G166" s="11">
        <v>40.44</v>
      </c>
      <c r="H166" s="12">
        <v>508</v>
      </c>
    </row>
    <row r="167" spans="1:8">
      <c r="A167" s="71"/>
      <c r="B167" s="47" t="s">
        <v>14</v>
      </c>
      <c r="C167" s="11">
        <v>60</v>
      </c>
      <c r="D167" s="10">
        <v>2.37</v>
      </c>
      <c r="E167" s="10">
        <v>0.3</v>
      </c>
      <c r="F167" s="10">
        <v>14.76</v>
      </c>
      <c r="G167" s="10">
        <v>70.5</v>
      </c>
      <c r="H167" s="12">
        <v>108</v>
      </c>
    </row>
    <row r="168" spans="1:8" s="46" customFormat="1">
      <c r="A168" s="71"/>
      <c r="B168" s="82"/>
      <c r="C168" s="13"/>
      <c r="D168" s="13"/>
      <c r="E168" s="13"/>
      <c r="F168" s="13"/>
      <c r="G168" s="13"/>
      <c r="H168" s="14"/>
    </row>
    <row r="169" spans="1:8">
      <c r="A169" s="71" t="s">
        <v>24</v>
      </c>
      <c r="B169" s="47" t="s">
        <v>130</v>
      </c>
      <c r="C169" s="20">
        <v>200</v>
      </c>
      <c r="D169" s="10">
        <v>0.24</v>
      </c>
      <c r="E169" s="10">
        <v>0.06</v>
      </c>
      <c r="F169" s="10">
        <v>10.16</v>
      </c>
      <c r="G169" s="11">
        <v>42.14</v>
      </c>
      <c r="H169" s="16" t="s">
        <v>28</v>
      </c>
    </row>
    <row r="170" spans="1:8">
      <c r="A170" s="71"/>
      <c r="B170" s="47" t="s">
        <v>155</v>
      </c>
      <c r="C170" s="20">
        <v>100</v>
      </c>
      <c r="D170" s="10">
        <v>9.86</v>
      </c>
      <c r="E170" s="10">
        <v>10.67</v>
      </c>
      <c r="F170" s="10">
        <v>37.81</v>
      </c>
      <c r="G170" s="11">
        <v>248.27</v>
      </c>
      <c r="H170" s="12">
        <v>555</v>
      </c>
    </row>
    <row r="171" spans="1:8" s="46" customFormat="1">
      <c r="A171" s="71"/>
      <c r="B171" s="82"/>
      <c r="C171" s="13"/>
      <c r="D171" s="13"/>
      <c r="E171" s="13"/>
      <c r="F171" s="13"/>
      <c r="G171" s="13"/>
      <c r="H171" s="14"/>
    </row>
    <row r="172" spans="1:8" s="46" customFormat="1" ht="13.5" thickBot="1">
      <c r="A172" s="78" t="s">
        <v>29</v>
      </c>
      <c r="B172" s="79"/>
      <c r="C172" s="22">
        <f>SUM(C152:C170)-C153-C154</f>
        <v>1865</v>
      </c>
      <c r="D172" s="22">
        <f>SUM(D152:D170)-D153-D154</f>
        <v>57.290000000000006</v>
      </c>
      <c r="E172" s="22">
        <f>SUM(E152:E170)-E153-E154</f>
        <v>59.530000000000008</v>
      </c>
      <c r="F172" s="22">
        <f>SUM(F152:F170)-F153-F154</f>
        <v>263.11</v>
      </c>
      <c r="G172" s="22">
        <f>SUM(G152:G170)-G153-G154</f>
        <v>1682.47</v>
      </c>
      <c r="H172" s="17"/>
    </row>
    <row r="173" spans="1:8" s="46" customFormat="1">
      <c r="A173" s="80" t="s">
        <v>111</v>
      </c>
      <c r="B173" s="81"/>
      <c r="C173" s="81"/>
      <c r="D173" s="81"/>
      <c r="E173" s="81"/>
      <c r="F173" s="81"/>
      <c r="G173" s="81"/>
      <c r="H173" s="85"/>
    </row>
    <row r="174" spans="1:8" ht="15" customHeight="1">
      <c r="A174" s="71" t="s">
        <v>12</v>
      </c>
      <c r="B174" s="47" t="s">
        <v>156</v>
      </c>
      <c r="C174" s="20">
        <v>250</v>
      </c>
      <c r="D174" s="10">
        <v>10.38</v>
      </c>
      <c r="E174" s="10">
        <v>9.9</v>
      </c>
      <c r="F174" s="10">
        <v>44.98</v>
      </c>
      <c r="G174" s="11">
        <v>303.13</v>
      </c>
      <c r="H174" s="12">
        <v>165</v>
      </c>
    </row>
    <row r="175" spans="1:8">
      <c r="A175" s="71"/>
      <c r="B175" s="47" t="s">
        <v>14</v>
      </c>
      <c r="C175" s="11">
        <v>60</v>
      </c>
      <c r="D175" s="10">
        <v>2.37</v>
      </c>
      <c r="E175" s="10">
        <v>0.3</v>
      </c>
      <c r="F175" s="10">
        <v>14.76</v>
      </c>
      <c r="G175" s="10">
        <v>70.5</v>
      </c>
      <c r="H175" s="12">
        <v>108</v>
      </c>
    </row>
    <row r="176" spans="1:8">
      <c r="A176" s="71"/>
      <c r="B176" s="47" t="s">
        <v>145</v>
      </c>
      <c r="C176" s="20">
        <v>200</v>
      </c>
      <c r="D176" s="10">
        <v>0.26</v>
      </c>
      <c r="E176" s="10">
        <v>0.02</v>
      </c>
      <c r="F176" s="10">
        <v>8.06</v>
      </c>
      <c r="G176" s="11">
        <v>33.22</v>
      </c>
      <c r="H176" s="16" t="s">
        <v>74</v>
      </c>
    </row>
    <row r="177" spans="1:8" s="46" customFormat="1">
      <c r="A177" s="71"/>
      <c r="B177" s="82"/>
      <c r="C177" s="13"/>
      <c r="D177" s="13"/>
      <c r="E177" s="13"/>
      <c r="F177" s="13"/>
      <c r="G177" s="13"/>
      <c r="H177" s="14"/>
    </row>
    <row r="178" spans="1:8">
      <c r="A178" s="71" t="s">
        <v>17</v>
      </c>
      <c r="B178" s="47" t="s">
        <v>33</v>
      </c>
      <c r="C178" s="20">
        <v>100</v>
      </c>
      <c r="D178" s="10">
        <v>1.17</v>
      </c>
      <c r="E178" s="10">
        <v>0.1</v>
      </c>
      <c r="F178" s="10">
        <v>5.67</v>
      </c>
      <c r="G178" s="11">
        <v>28.33</v>
      </c>
      <c r="H178" s="16">
        <v>16</v>
      </c>
    </row>
    <row r="179" spans="1:8" ht="15" customHeight="1">
      <c r="A179" s="71"/>
      <c r="B179" s="47" t="s">
        <v>112</v>
      </c>
      <c r="C179" s="20">
        <v>250</v>
      </c>
      <c r="D179" s="10">
        <v>3.08</v>
      </c>
      <c r="E179" s="10">
        <v>5.45</v>
      </c>
      <c r="F179" s="10">
        <v>17.420000000000002</v>
      </c>
      <c r="G179" s="11">
        <v>131.82</v>
      </c>
      <c r="H179" s="16" t="s">
        <v>113</v>
      </c>
    </row>
    <row r="180" spans="1:8">
      <c r="A180" s="71"/>
      <c r="B180" s="47" t="s">
        <v>114</v>
      </c>
      <c r="C180" s="20">
        <v>100</v>
      </c>
      <c r="D180" s="10">
        <v>12.77</v>
      </c>
      <c r="E180" s="10">
        <v>13.5</v>
      </c>
      <c r="F180" s="10">
        <v>25.52</v>
      </c>
      <c r="G180" s="11">
        <v>244.48</v>
      </c>
      <c r="H180" s="12">
        <v>366</v>
      </c>
    </row>
    <row r="181" spans="1:8">
      <c r="A181" s="71"/>
      <c r="B181" s="47" t="s">
        <v>22</v>
      </c>
      <c r="C181" s="20">
        <v>180</v>
      </c>
      <c r="D181" s="10">
        <v>9.1999999999999993</v>
      </c>
      <c r="E181" s="10">
        <v>8.5</v>
      </c>
      <c r="F181" s="10">
        <v>46.62</v>
      </c>
      <c r="G181" s="11">
        <v>270.81</v>
      </c>
      <c r="H181" s="12">
        <v>237</v>
      </c>
    </row>
    <row r="182" spans="1:8">
      <c r="A182" s="71"/>
      <c r="B182" s="47" t="s">
        <v>147</v>
      </c>
      <c r="C182" s="20">
        <v>200</v>
      </c>
      <c r="D182" s="10">
        <v>0.32</v>
      </c>
      <c r="E182" s="10">
        <v>0.14000000000000001</v>
      </c>
      <c r="F182" s="10">
        <v>11.46</v>
      </c>
      <c r="G182" s="11">
        <v>48.32</v>
      </c>
      <c r="H182" s="12">
        <v>519</v>
      </c>
    </row>
    <row r="183" spans="1:8">
      <c r="A183" s="71"/>
      <c r="B183" s="47" t="s">
        <v>14</v>
      </c>
      <c r="C183" s="11">
        <v>60</v>
      </c>
      <c r="D183" s="10">
        <v>2.37</v>
      </c>
      <c r="E183" s="10">
        <v>0.3</v>
      </c>
      <c r="F183" s="10">
        <v>14.76</v>
      </c>
      <c r="G183" s="10">
        <v>70.5</v>
      </c>
      <c r="H183" s="12">
        <v>108</v>
      </c>
    </row>
    <row r="184" spans="1:8" s="46" customFormat="1">
      <c r="A184" s="71"/>
      <c r="B184" s="82"/>
      <c r="C184" s="13"/>
      <c r="D184" s="13"/>
      <c r="E184" s="13"/>
      <c r="F184" s="13"/>
      <c r="G184" s="13"/>
      <c r="H184" s="14"/>
    </row>
    <row r="185" spans="1:8">
      <c r="A185" s="71" t="s">
        <v>24</v>
      </c>
      <c r="B185" s="47" t="s">
        <v>136</v>
      </c>
      <c r="C185" s="20">
        <v>200</v>
      </c>
      <c r="D185" s="10">
        <v>0</v>
      </c>
      <c r="E185" s="10">
        <v>0</v>
      </c>
      <c r="F185" s="10">
        <v>15</v>
      </c>
      <c r="G185" s="11">
        <v>95</v>
      </c>
      <c r="H185" s="12">
        <v>614</v>
      </c>
    </row>
    <row r="186" spans="1:8">
      <c r="A186" s="71"/>
      <c r="B186" s="47" t="s">
        <v>115</v>
      </c>
      <c r="C186" s="20">
        <v>100</v>
      </c>
      <c r="D186" s="10">
        <v>9.6199999999999992</v>
      </c>
      <c r="E186" s="10">
        <v>10.4</v>
      </c>
      <c r="F186" s="10">
        <v>32.700000000000003</v>
      </c>
      <c r="G186" s="11">
        <v>251.6</v>
      </c>
      <c r="H186" s="16" t="s">
        <v>79</v>
      </c>
    </row>
    <row r="187" spans="1:8" s="46" customFormat="1" ht="13.5" thickBot="1">
      <c r="A187" s="78"/>
      <c r="B187" s="79"/>
      <c r="C187" s="22"/>
      <c r="D187" s="22"/>
      <c r="E187" s="22"/>
      <c r="F187" s="22"/>
      <c r="G187" s="22"/>
      <c r="H187" s="17"/>
    </row>
    <row r="188" spans="1:8" s="46" customFormat="1">
      <c r="A188" s="80" t="s">
        <v>29</v>
      </c>
      <c r="B188" s="81"/>
      <c r="C188" s="27">
        <f>SUM(C174:C186)</f>
        <v>1700</v>
      </c>
      <c r="D188" s="27">
        <f t="shared" ref="D188:G188" si="8">SUM(D174:D186)</f>
        <v>51.539999999999992</v>
      </c>
      <c r="E188" s="27">
        <f t="shared" si="8"/>
        <v>48.609999999999992</v>
      </c>
      <c r="F188" s="27">
        <f t="shared" si="8"/>
        <v>236.95</v>
      </c>
      <c r="G188" s="27">
        <f t="shared" si="8"/>
        <v>1547.7099999999998</v>
      </c>
      <c r="H188" s="28"/>
    </row>
    <row r="189" spans="1:8" s="46" customFormat="1">
      <c r="A189" s="71" t="s">
        <v>116</v>
      </c>
      <c r="B189" s="82"/>
      <c r="C189" s="13">
        <f>C188+C172+C150+C134+C117+C100+C85+C69+C52+C34</f>
        <v>17465</v>
      </c>
      <c r="D189" s="13">
        <f>D188+D172+D150+D134+D117+D100+D85+D69+D52+D34</f>
        <v>539.16000000000008</v>
      </c>
      <c r="E189" s="13">
        <f>E188+E172+E150+E134+E117+E100+E85+E69+E52+E34</f>
        <v>539.55999999999995</v>
      </c>
      <c r="F189" s="13">
        <f>F188+F172+F150+F134+F117+F100+F85+F69+F52+F34</f>
        <v>2282.02</v>
      </c>
      <c r="G189" s="13">
        <f>G188+G172+G150+G134+G117+G100+G85+G69+G52+G34</f>
        <v>16199.95</v>
      </c>
      <c r="H189" s="14"/>
    </row>
    <row r="190" spans="1:8" s="46" customFormat="1" ht="13.5" thickBot="1">
      <c r="A190" s="83" t="s">
        <v>117</v>
      </c>
      <c r="B190" s="84"/>
      <c r="C190" s="29">
        <f>C189/10</f>
        <v>1746.5</v>
      </c>
      <c r="D190" s="29">
        <f t="shared" ref="D190:G190" si="9">D189/10</f>
        <v>53.916000000000011</v>
      </c>
      <c r="E190" s="29">
        <f t="shared" si="9"/>
        <v>53.955999999999996</v>
      </c>
      <c r="F190" s="29">
        <f t="shared" si="9"/>
        <v>228.202</v>
      </c>
      <c r="G190" s="29">
        <f t="shared" si="9"/>
        <v>1619.9950000000001</v>
      </c>
      <c r="H190" s="21"/>
    </row>
  </sheetData>
  <mergeCells count="91">
    <mergeCell ref="A11:H11"/>
    <mergeCell ref="A15:A16"/>
    <mergeCell ref="B15:B16"/>
    <mergeCell ref="C15:C16"/>
    <mergeCell ref="D15:F15"/>
    <mergeCell ref="G15:G16"/>
    <mergeCell ref="H15:H16"/>
    <mergeCell ref="A41:A47"/>
    <mergeCell ref="A17:H17"/>
    <mergeCell ref="A18:A21"/>
    <mergeCell ref="A22:B22"/>
    <mergeCell ref="A23:A29"/>
    <mergeCell ref="A30:B30"/>
    <mergeCell ref="A31:A32"/>
    <mergeCell ref="A33:B33"/>
    <mergeCell ref="A34:B34"/>
    <mergeCell ref="A35:H35"/>
    <mergeCell ref="A36:A39"/>
    <mergeCell ref="A40:B4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140:A145"/>
    <mergeCell ref="A118:H118"/>
    <mergeCell ref="A119:A121"/>
    <mergeCell ref="A122:B122"/>
    <mergeCell ref="A123:A129"/>
    <mergeCell ref="A130:B130"/>
    <mergeCell ref="A131:A132"/>
    <mergeCell ref="A133:B133"/>
    <mergeCell ref="A134:B134"/>
    <mergeCell ref="A135:H135"/>
    <mergeCell ref="A136:A138"/>
    <mergeCell ref="A139:B139"/>
    <mergeCell ref="A171:B171"/>
    <mergeCell ref="A172:B172"/>
    <mergeCell ref="A146:B146"/>
    <mergeCell ref="A147:A148"/>
    <mergeCell ref="A149:B149"/>
    <mergeCell ref="A150:B150"/>
    <mergeCell ref="A151:H151"/>
    <mergeCell ref="A152:A159"/>
    <mergeCell ref="A187:B187"/>
    <mergeCell ref="A188:B188"/>
    <mergeCell ref="A189:B189"/>
    <mergeCell ref="A190:B190"/>
    <mergeCell ref="A2:B3"/>
    <mergeCell ref="A10:H10"/>
    <mergeCell ref="A173:H173"/>
    <mergeCell ref="A174:A176"/>
    <mergeCell ref="A177:B177"/>
    <mergeCell ref="A178:A183"/>
    <mergeCell ref="A184:B184"/>
    <mergeCell ref="A185:A186"/>
    <mergeCell ref="A160:B160"/>
    <mergeCell ref="A161:A167"/>
    <mergeCell ref="A168:B168"/>
    <mergeCell ref="A169:A170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ДИАБЕТ 7-11 лет сентябрь</vt:lpstr>
      <vt:lpstr>ДИАБЕТ 12-18 лет сентябрь</vt:lpstr>
      <vt:lpstr>ЦЕЛИАКИЯ 7-11 лет сентябрь</vt:lpstr>
      <vt:lpstr>ЦЕЛИАКИЯ 12-18 лет сентябрь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2023-10-06T16:56:13Z</dcterms:modified>
</cp:coreProperties>
</file>